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8\Arabic\"/>
    </mc:Choice>
  </mc:AlternateContent>
  <bookViews>
    <workbookView xWindow="0" yWindow="0" windowWidth="28800" windowHeight="12990"/>
  </bookViews>
  <sheets>
    <sheet name="6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5" i="1" l="1"/>
  <c r="I205" i="1"/>
  <c r="H205" i="1"/>
  <c r="G205" i="1"/>
  <c r="F205" i="1"/>
  <c r="E205" i="1"/>
  <c r="D205" i="1"/>
  <c r="J204" i="1"/>
  <c r="I204" i="1"/>
  <c r="H204" i="1"/>
  <c r="G204" i="1"/>
  <c r="F204" i="1"/>
  <c r="E204" i="1"/>
  <c r="D204" i="1"/>
  <c r="J202" i="1"/>
  <c r="I202" i="1"/>
  <c r="H202" i="1"/>
  <c r="G202" i="1"/>
  <c r="F202" i="1"/>
  <c r="E202" i="1"/>
  <c r="D202" i="1"/>
  <c r="J201" i="1"/>
  <c r="I201" i="1"/>
  <c r="H201" i="1"/>
  <c r="G201" i="1"/>
  <c r="F201" i="1"/>
  <c r="E201" i="1"/>
  <c r="D201" i="1"/>
  <c r="J199" i="1"/>
  <c r="I199" i="1"/>
  <c r="H199" i="1"/>
  <c r="G199" i="1"/>
  <c r="F199" i="1"/>
  <c r="E199" i="1"/>
  <c r="D199" i="1"/>
  <c r="J198" i="1"/>
  <c r="I198" i="1"/>
  <c r="H198" i="1"/>
  <c r="G198" i="1"/>
  <c r="F198" i="1"/>
  <c r="E198" i="1"/>
  <c r="D198" i="1"/>
  <c r="J196" i="1"/>
  <c r="I196" i="1"/>
  <c r="H196" i="1"/>
  <c r="G196" i="1"/>
  <c r="F196" i="1"/>
  <c r="E196" i="1"/>
  <c r="D196" i="1"/>
  <c r="J195" i="1"/>
  <c r="I195" i="1"/>
  <c r="H195" i="1"/>
  <c r="G195" i="1"/>
  <c r="F195" i="1"/>
  <c r="E195" i="1"/>
  <c r="D195" i="1"/>
  <c r="J193" i="1"/>
  <c r="I193" i="1"/>
  <c r="H193" i="1"/>
  <c r="G193" i="1"/>
  <c r="F193" i="1"/>
  <c r="E193" i="1"/>
  <c r="D193" i="1"/>
  <c r="J192" i="1"/>
  <c r="I192" i="1"/>
  <c r="H192" i="1"/>
  <c r="G192" i="1"/>
  <c r="F192" i="1"/>
  <c r="E192" i="1"/>
  <c r="D192" i="1"/>
  <c r="J190" i="1"/>
  <c r="I190" i="1"/>
  <c r="H190" i="1"/>
  <c r="G190" i="1"/>
  <c r="F190" i="1"/>
  <c r="E190" i="1"/>
  <c r="D190" i="1"/>
  <c r="J189" i="1"/>
  <c r="I189" i="1"/>
  <c r="H189" i="1"/>
  <c r="G189" i="1"/>
  <c r="F189" i="1"/>
  <c r="E189" i="1"/>
  <c r="D189" i="1"/>
  <c r="J187" i="1"/>
  <c r="I187" i="1"/>
  <c r="H187" i="1"/>
  <c r="G187" i="1"/>
  <c r="F187" i="1"/>
  <c r="E187" i="1"/>
  <c r="D187" i="1"/>
  <c r="J186" i="1"/>
  <c r="I186" i="1"/>
  <c r="H186" i="1"/>
  <c r="G186" i="1"/>
  <c r="F186" i="1"/>
  <c r="E186" i="1"/>
  <c r="D186" i="1"/>
  <c r="J184" i="1"/>
  <c r="I184" i="1"/>
  <c r="H184" i="1"/>
  <c r="G184" i="1"/>
  <c r="F184" i="1"/>
  <c r="E184" i="1"/>
  <c r="D184" i="1"/>
  <c r="J183" i="1"/>
  <c r="I183" i="1"/>
  <c r="H183" i="1"/>
  <c r="G183" i="1"/>
  <c r="F183" i="1"/>
  <c r="E183" i="1"/>
  <c r="D183" i="1"/>
  <c r="J181" i="1"/>
  <c r="I181" i="1"/>
  <c r="H181" i="1"/>
  <c r="G181" i="1"/>
  <c r="F181" i="1"/>
  <c r="E181" i="1"/>
  <c r="D181" i="1"/>
  <c r="J180" i="1"/>
  <c r="I180" i="1"/>
  <c r="H180" i="1"/>
  <c r="G180" i="1"/>
  <c r="F180" i="1"/>
  <c r="E180" i="1"/>
  <c r="D180" i="1"/>
  <c r="J178" i="1"/>
  <c r="I178" i="1"/>
  <c r="H178" i="1"/>
  <c r="G178" i="1"/>
  <c r="F178" i="1"/>
  <c r="E178" i="1"/>
  <c r="D178" i="1"/>
  <c r="J177" i="1"/>
  <c r="I177" i="1"/>
  <c r="H177" i="1"/>
  <c r="G177" i="1"/>
  <c r="F177" i="1"/>
  <c r="E177" i="1"/>
  <c r="D177" i="1"/>
  <c r="J175" i="1"/>
  <c r="I175" i="1"/>
  <c r="H175" i="1"/>
  <c r="G175" i="1"/>
  <c r="F175" i="1"/>
  <c r="E175" i="1"/>
  <c r="D175" i="1"/>
  <c r="J174" i="1"/>
  <c r="I174" i="1"/>
  <c r="H174" i="1"/>
  <c r="G174" i="1"/>
  <c r="F174" i="1"/>
  <c r="E174" i="1"/>
  <c r="D174" i="1"/>
  <c r="J165" i="1"/>
  <c r="I165" i="1"/>
  <c r="H165" i="1"/>
  <c r="G165" i="1"/>
  <c r="F165" i="1"/>
  <c r="E165" i="1"/>
  <c r="D165" i="1"/>
  <c r="J164" i="1"/>
  <c r="I164" i="1"/>
  <c r="H164" i="1"/>
  <c r="G164" i="1"/>
  <c r="F164" i="1"/>
  <c r="E164" i="1"/>
  <c r="D164" i="1"/>
  <c r="J162" i="1"/>
  <c r="I162" i="1"/>
  <c r="H162" i="1"/>
  <c r="G162" i="1"/>
  <c r="F162" i="1"/>
  <c r="E162" i="1"/>
  <c r="D162" i="1"/>
  <c r="J161" i="1"/>
  <c r="I161" i="1"/>
  <c r="H161" i="1"/>
  <c r="G161" i="1"/>
  <c r="F161" i="1"/>
  <c r="E161" i="1"/>
  <c r="D161" i="1"/>
  <c r="J159" i="1"/>
  <c r="I159" i="1"/>
  <c r="H159" i="1"/>
  <c r="G159" i="1"/>
  <c r="F159" i="1"/>
  <c r="E159" i="1"/>
  <c r="D159" i="1"/>
  <c r="J158" i="1"/>
  <c r="I158" i="1"/>
  <c r="H158" i="1"/>
  <c r="G158" i="1"/>
  <c r="F158" i="1"/>
  <c r="E158" i="1"/>
  <c r="D158" i="1"/>
  <c r="J156" i="1"/>
  <c r="I156" i="1"/>
  <c r="H156" i="1"/>
  <c r="G156" i="1"/>
  <c r="F156" i="1"/>
  <c r="E156" i="1"/>
  <c r="D156" i="1"/>
  <c r="J155" i="1"/>
  <c r="I155" i="1"/>
  <c r="H155" i="1"/>
  <c r="G155" i="1"/>
  <c r="F155" i="1"/>
  <c r="E155" i="1"/>
  <c r="D155" i="1"/>
  <c r="J153" i="1"/>
  <c r="I153" i="1"/>
  <c r="H153" i="1"/>
  <c r="G153" i="1"/>
  <c r="F153" i="1"/>
  <c r="E153" i="1"/>
  <c r="D153" i="1"/>
  <c r="J152" i="1"/>
  <c r="I152" i="1"/>
  <c r="H152" i="1"/>
  <c r="G152" i="1"/>
  <c r="F152" i="1"/>
  <c r="E152" i="1"/>
  <c r="D152" i="1"/>
  <c r="J150" i="1"/>
  <c r="I150" i="1"/>
  <c r="H150" i="1"/>
  <c r="G150" i="1"/>
  <c r="F150" i="1"/>
  <c r="E150" i="1"/>
  <c r="D150" i="1"/>
  <c r="J149" i="1"/>
  <c r="I149" i="1"/>
  <c r="H149" i="1"/>
  <c r="G149" i="1"/>
  <c r="F149" i="1"/>
  <c r="E149" i="1"/>
  <c r="D149" i="1"/>
  <c r="J147" i="1"/>
  <c r="I147" i="1"/>
  <c r="H147" i="1"/>
  <c r="G147" i="1"/>
  <c r="F147" i="1"/>
  <c r="E147" i="1"/>
  <c r="D147" i="1"/>
  <c r="J146" i="1"/>
  <c r="I146" i="1"/>
  <c r="H146" i="1"/>
  <c r="G146" i="1"/>
  <c r="F146" i="1"/>
  <c r="E146" i="1"/>
  <c r="D146" i="1"/>
  <c r="J144" i="1"/>
  <c r="J145" i="1" s="1"/>
  <c r="I144" i="1"/>
  <c r="H144" i="1"/>
  <c r="G144" i="1"/>
  <c r="F144" i="1"/>
  <c r="E144" i="1"/>
  <c r="D144" i="1"/>
  <c r="J143" i="1"/>
  <c r="I143" i="1"/>
  <c r="H143" i="1"/>
  <c r="G143" i="1"/>
  <c r="F143" i="1"/>
  <c r="E143" i="1"/>
  <c r="D143" i="1"/>
  <c r="J141" i="1"/>
  <c r="I141" i="1"/>
  <c r="H141" i="1"/>
  <c r="G141" i="1"/>
  <c r="F141" i="1"/>
  <c r="E141" i="1"/>
  <c r="D141" i="1"/>
  <c r="J140" i="1"/>
  <c r="I140" i="1"/>
  <c r="H140" i="1"/>
  <c r="G140" i="1"/>
  <c r="F140" i="1"/>
  <c r="E140" i="1"/>
  <c r="D140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7" i="1"/>
  <c r="I127" i="1"/>
  <c r="H127" i="1"/>
  <c r="G127" i="1"/>
  <c r="F127" i="1"/>
  <c r="E127" i="1"/>
  <c r="D127" i="1"/>
  <c r="J126" i="1"/>
  <c r="I126" i="1"/>
  <c r="H126" i="1"/>
  <c r="G126" i="1"/>
  <c r="F126" i="1"/>
  <c r="E126" i="1"/>
  <c r="D126" i="1"/>
  <c r="J124" i="1"/>
  <c r="I124" i="1"/>
  <c r="H124" i="1"/>
  <c r="G124" i="1"/>
  <c r="F124" i="1"/>
  <c r="E124" i="1"/>
  <c r="D124" i="1"/>
  <c r="J123" i="1"/>
  <c r="I123" i="1"/>
  <c r="H123" i="1"/>
  <c r="G123" i="1"/>
  <c r="F123" i="1"/>
  <c r="E123" i="1"/>
  <c r="D123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G118" i="1"/>
  <c r="F118" i="1"/>
  <c r="E118" i="1"/>
  <c r="D118" i="1"/>
  <c r="J117" i="1"/>
  <c r="I117" i="1"/>
  <c r="H117" i="1"/>
  <c r="G117" i="1"/>
  <c r="F117" i="1"/>
  <c r="E117" i="1"/>
  <c r="D117" i="1"/>
  <c r="J115" i="1"/>
  <c r="I115" i="1"/>
  <c r="H115" i="1"/>
  <c r="G115" i="1"/>
  <c r="F115" i="1"/>
  <c r="E115" i="1"/>
  <c r="D115" i="1"/>
  <c r="J114" i="1"/>
  <c r="I114" i="1"/>
  <c r="H114" i="1"/>
  <c r="G114" i="1"/>
  <c r="F114" i="1"/>
  <c r="E114" i="1"/>
  <c r="D114" i="1"/>
  <c r="J112" i="1"/>
  <c r="I112" i="1"/>
  <c r="H112" i="1"/>
  <c r="G112" i="1"/>
  <c r="F112" i="1"/>
  <c r="E112" i="1"/>
  <c r="D112" i="1"/>
  <c r="J111" i="1"/>
  <c r="I111" i="1"/>
  <c r="H111" i="1"/>
  <c r="G111" i="1"/>
  <c r="F111" i="1"/>
  <c r="E111" i="1"/>
  <c r="D111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6" i="1"/>
  <c r="I106" i="1"/>
  <c r="H106" i="1"/>
  <c r="G106" i="1"/>
  <c r="F106" i="1"/>
  <c r="E106" i="1"/>
  <c r="D106" i="1"/>
  <c r="J105" i="1"/>
  <c r="I105" i="1"/>
  <c r="H105" i="1"/>
  <c r="H107" i="1" s="1"/>
  <c r="G105" i="1"/>
  <c r="F105" i="1"/>
  <c r="E105" i="1"/>
  <c r="D105" i="1"/>
  <c r="J103" i="1"/>
  <c r="I103" i="1"/>
  <c r="H103" i="1"/>
  <c r="G103" i="1"/>
  <c r="F103" i="1"/>
  <c r="E103" i="1"/>
  <c r="D103" i="1"/>
  <c r="J102" i="1"/>
  <c r="I102" i="1"/>
  <c r="H102" i="1"/>
  <c r="G102" i="1"/>
  <c r="F102" i="1"/>
  <c r="F104" i="1" s="1"/>
  <c r="E102" i="1"/>
  <c r="D102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D94" i="1" s="1"/>
  <c r="J90" i="1"/>
  <c r="I90" i="1"/>
  <c r="H90" i="1"/>
  <c r="G90" i="1"/>
  <c r="F90" i="1"/>
  <c r="E90" i="1"/>
  <c r="D90" i="1"/>
  <c r="J89" i="1"/>
  <c r="J91" i="1" s="1"/>
  <c r="I89" i="1"/>
  <c r="H89" i="1"/>
  <c r="G89" i="1"/>
  <c r="F89" i="1"/>
  <c r="E89" i="1"/>
  <c r="D89" i="1"/>
  <c r="J87" i="1"/>
  <c r="I87" i="1"/>
  <c r="H87" i="1"/>
  <c r="G87" i="1"/>
  <c r="F87" i="1"/>
  <c r="E87" i="1"/>
  <c r="D87" i="1"/>
  <c r="J86" i="1"/>
  <c r="I86" i="1"/>
  <c r="H86" i="1"/>
  <c r="H88" i="1" s="1"/>
  <c r="G86" i="1"/>
  <c r="F86" i="1"/>
  <c r="E86" i="1"/>
  <c r="D86" i="1"/>
  <c r="J84" i="1"/>
  <c r="I84" i="1"/>
  <c r="H84" i="1"/>
  <c r="G84" i="1"/>
  <c r="F84" i="1"/>
  <c r="E84" i="1"/>
  <c r="D84" i="1"/>
  <c r="J83" i="1"/>
  <c r="I83" i="1"/>
  <c r="H83" i="1"/>
  <c r="G83" i="1"/>
  <c r="F83" i="1"/>
  <c r="F85" i="1" s="1"/>
  <c r="E83" i="1"/>
  <c r="D83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D82" i="1" s="1"/>
  <c r="J78" i="1"/>
  <c r="I78" i="1"/>
  <c r="H78" i="1"/>
  <c r="G78" i="1"/>
  <c r="F78" i="1"/>
  <c r="E78" i="1"/>
  <c r="D78" i="1"/>
  <c r="J77" i="1"/>
  <c r="J79" i="1" s="1"/>
  <c r="I77" i="1"/>
  <c r="H77" i="1"/>
  <c r="G77" i="1"/>
  <c r="F77" i="1"/>
  <c r="E77" i="1"/>
  <c r="D77" i="1"/>
  <c r="J75" i="1"/>
  <c r="I75" i="1"/>
  <c r="H75" i="1"/>
  <c r="G75" i="1"/>
  <c r="F75" i="1"/>
  <c r="E75" i="1"/>
  <c r="D75" i="1"/>
  <c r="J74" i="1"/>
  <c r="I74" i="1"/>
  <c r="H74" i="1"/>
  <c r="H76" i="1" s="1"/>
  <c r="G74" i="1"/>
  <c r="F74" i="1"/>
  <c r="E74" i="1"/>
  <c r="D74" i="1"/>
  <c r="J72" i="1"/>
  <c r="I72" i="1"/>
  <c r="H72" i="1"/>
  <c r="G72" i="1"/>
  <c r="F72" i="1"/>
  <c r="E72" i="1"/>
  <c r="D72" i="1"/>
  <c r="J71" i="1"/>
  <c r="I71" i="1"/>
  <c r="H71" i="1"/>
  <c r="G71" i="1"/>
  <c r="F71" i="1"/>
  <c r="F73" i="1" s="1"/>
  <c r="E71" i="1"/>
  <c r="D71" i="1"/>
  <c r="J69" i="1"/>
  <c r="I69" i="1"/>
  <c r="H69" i="1"/>
  <c r="G69" i="1"/>
  <c r="F69" i="1"/>
  <c r="E69" i="1"/>
  <c r="D69" i="1"/>
  <c r="J68" i="1"/>
  <c r="I68" i="1"/>
  <c r="H68" i="1"/>
  <c r="G68" i="1"/>
  <c r="F68" i="1"/>
  <c r="E68" i="1"/>
  <c r="D68" i="1"/>
  <c r="D70" i="1" s="1"/>
  <c r="J66" i="1"/>
  <c r="I66" i="1"/>
  <c r="H66" i="1"/>
  <c r="G66" i="1"/>
  <c r="F66" i="1"/>
  <c r="E66" i="1"/>
  <c r="D66" i="1"/>
  <c r="J65" i="1"/>
  <c r="J67" i="1" s="1"/>
  <c r="I65" i="1"/>
  <c r="H65" i="1"/>
  <c r="G65" i="1"/>
  <c r="F65" i="1"/>
  <c r="E65" i="1"/>
  <c r="D65" i="1"/>
  <c r="J63" i="1"/>
  <c r="I63" i="1"/>
  <c r="H63" i="1"/>
  <c r="G63" i="1"/>
  <c r="F63" i="1"/>
  <c r="E63" i="1"/>
  <c r="D63" i="1"/>
  <c r="J62" i="1"/>
  <c r="I62" i="1"/>
  <c r="H62" i="1"/>
  <c r="H64" i="1" s="1"/>
  <c r="G62" i="1"/>
  <c r="F62" i="1"/>
  <c r="E62" i="1"/>
  <c r="D62" i="1"/>
  <c r="J52" i="1"/>
  <c r="I52" i="1"/>
  <c r="H52" i="1"/>
  <c r="G52" i="1"/>
  <c r="F52" i="1"/>
  <c r="E52" i="1"/>
  <c r="D52" i="1"/>
  <c r="J51" i="1"/>
  <c r="I51" i="1"/>
  <c r="H51" i="1"/>
  <c r="G51" i="1"/>
  <c r="F51" i="1"/>
  <c r="F53" i="1" s="1"/>
  <c r="E51" i="1"/>
  <c r="D51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D50" i="1" s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0" i="1"/>
  <c r="I40" i="1"/>
  <c r="H40" i="1"/>
  <c r="G40" i="1"/>
  <c r="F40" i="1"/>
  <c r="E40" i="1"/>
  <c r="D40" i="1"/>
  <c r="J39" i="1"/>
  <c r="I39" i="1"/>
  <c r="H39" i="1"/>
  <c r="G39" i="1"/>
  <c r="F39" i="1"/>
  <c r="F41" i="1" s="1"/>
  <c r="E39" i="1"/>
  <c r="D39" i="1"/>
  <c r="J37" i="1"/>
  <c r="I37" i="1"/>
  <c r="H37" i="1"/>
  <c r="G37" i="1"/>
  <c r="F37" i="1"/>
  <c r="E37" i="1"/>
  <c r="D37" i="1"/>
  <c r="J36" i="1"/>
  <c r="I36" i="1"/>
  <c r="H36" i="1"/>
  <c r="G36" i="1"/>
  <c r="F36" i="1"/>
  <c r="E36" i="1"/>
  <c r="D36" i="1"/>
  <c r="D38" i="1" s="1"/>
  <c r="J34" i="1"/>
  <c r="I34" i="1"/>
  <c r="H34" i="1"/>
  <c r="G34" i="1"/>
  <c r="F34" i="1"/>
  <c r="E34" i="1"/>
  <c r="D34" i="1"/>
  <c r="J33" i="1"/>
  <c r="J35" i="1" s="1"/>
  <c r="I33" i="1"/>
  <c r="H33" i="1"/>
  <c r="G33" i="1"/>
  <c r="F33" i="1"/>
  <c r="E33" i="1"/>
  <c r="D33" i="1"/>
  <c r="J32" i="1"/>
  <c r="I32" i="1" s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8" i="1"/>
  <c r="I28" i="1"/>
  <c r="H28" i="1"/>
  <c r="G28" i="1"/>
  <c r="F28" i="1"/>
  <c r="E28" i="1"/>
  <c r="D28" i="1"/>
  <c r="J27" i="1"/>
  <c r="I27" i="1"/>
  <c r="H27" i="1"/>
  <c r="G27" i="1"/>
  <c r="G29" i="1" s="1"/>
  <c r="F27" i="1"/>
  <c r="E27" i="1"/>
  <c r="D27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E26" i="1" s="1"/>
  <c r="D24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J15" i="1"/>
  <c r="I15" i="1"/>
  <c r="H15" i="1"/>
  <c r="G15" i="1"/>
  <c r="G17" i="1" s="1"/>
  <c r="F15" i="1"/>
  <c r="E15" i="1"/>
  <c r="D15" i="1"/>
  <c r="E44" i="1" l="1"/>
  <c r="I50" i="1"/>
  <c r="E88" i="1"/>
  <c r="E17" i="1"/>
  <c r="G20" i="1"/>
  <c r="E29" i="1"/>
  <c r="G32" i="1"/>
  <c r="H35" i="1"/>
  <c r="J38" i="1"/>
  <c r="D41" i="1"/>
  <c r="H79" i="1"/>
  <c r="J82" i="1"/>
  <c r="D85" i="1"/>
  <c r="F88" i="1"/>
  <c r="H91" i="1"/>
  <c r="F131" i="1"/>
  <c r="I38" i="1"/>
  <c r="E64" i="1"/>
  <c r="E76" i="1"/>
  <c r="I23" i="1"/>
  <c r="F20" i="1"/>
  <c r="G67" i="1"/>
  <c r="D17" i="1"/>
  <c r="I70" i="1"/>
  <c r="I82" i="1"/>
  <c r="I17" i="1"/>
  <c r="G26" i="1"/>
  <c r="I29" i="1"/>
  <c r="D35" i="1"/>
  <c r="F38" i="1"/>
  <c r="J44" i="1"/>
  <c r="D47" i="1"/>
  <c r="F50" i="1"/>
  <c r="J64" i="1"/>
  <c r="J76" i="1"/>
  <c r="D79" i="1"/>
  <c r="F82" i="1"/>
  <c r="H85" i="1"/>
  <c r="J88" i="1"/>
  <c r="D91" i="1"/>
  <c r="F94" i="1"/>
  <c r="H104" i="1"/>
  <c r="J107" i="1"/>
  <c r="D110" i="1"/>
  <c r="H116" i="1"/>
  <c r="J119" i="1"/>
  <c r="D122" i="1"/>
  <c r="J131" i="1"/>
  <c r="H148" i="1"/>
  <c r="D154" i="1"/>
  <c r="F157" i="1"/>
  <c r="H179" i="1"/>
  <c r="J182" i="1"/>
  <c r="F188" i="1"/>
  <c r="J194" i="1"/>
  <c r="F200" i="1"/>
  <c r="D119" i="1"/>
  <c r="F122" i="1"/>
  <c r="H125" i="1"/>
  <c r="J128" i="1"/>
  <c r="H47" i="1"/>
  <c r="J17" i="1"/>
  <c r="D20" i="1"/>
  <c r="F23" i="1"/>
  <c r="H26" i="1"/>
  <c r="J29" i="1"/>
  <c r="D32" i="1"/>
  <c r="E35" i="1"/>
  <c r="G38" i="1"/>
  <c r="I41" i="1"/>
  <c r="E47" i="1"/>
  <c r="G50" i="1"/>
  <c r="G91" i="1"/>
  <c r="I94" i="1"/>
  <c r="E107" i="1"/>
  <c r="J157" i="1"/>
  <c r="I176" i="1"/>
  <c r="E182" i="1"/>
  <c r="G185" i="1"/>
  <c r="I188" i="1"/>
  <c r="F17" i="1"/>
  <c r="H20" i="1"/>
  <c r="J23" i="1"/>
  <c r="E41" i="1"/>
  <c r="G44" i="1"/>
  <c r="I47" i="1"/>
  <c r="E53" i="1"/>
  <c r="G64" i="1"/>
  <c r="I67" i="1"/>
  <c r="E73" i="1"/>
  <c r="G76" i="1"/>
  <c r="I79" i="1"/>
  <c r="E85" i="1"/>
  <c r="E104" i="1"/>
  <c r="G107" i="1"/>
  <c r="E128" i="1"/>
  <c r="G131" i="1"/>
  <c r="G163" i="1"/>
  <c r="I166" i="1"/>
  <c r="E179" i="1"/>
  <c r="G182" i="1"/>
  <c r="I185" i="1"/>
  <c r="E203" i="1"/>
  <c r="G206" i="1"/>
  <c r="E50" i="1"/>
  <c r="G53" i="1"/>
  <c r="I64" i="1"/>
  <c r="E70" i="1"/>
  <c r="G73" i="1"/>
  <c r="I76" i="1"/>
  <c r="E82" i="1"/>
  <c r="I88" i="1"/>
  <c r="E94" i="1"/>
  <c r="G104" i="1"/>
  <c r="I107" i="1"/>
  <c r="G148" i="1"/>
  <c r="E157" i="1"/>
  <c r="I163" i="1"/>
  <c r="E188" i="1"/>
  <c r="I194" i="1"/>
  <c r="E200" i="1"/>
  <c r="G203" i="1"/>
  <c r="I206" i="1"/>
  <c r="C16" i="1"/>
  <c r="H50" i="1"/>
  <c r="J53" i="1"/>
  <c r="D64" i="1"/>
  <c r="F67" i="1"/>
  <c r="H70" i="1"/>
  <c r="J73" i="1"/>
  <c r="D76" i="1"/>
  <c r="F79" i="1"/>
  <c r="J85" i="1"/>
  <c r="D88" i="1"/>
  <c r="F91" i="1"/>
  <c r="H94" i="1"/>
  <c r="G113" i="1"/>
  <c r="I116" i="1"/>
  <c r="G125" i="1"/>
  <c r="I128" i="1"/>
  <c r="G145" i="1"/>
  <c r="I148" i="1"/>
  <c r="I203" i="1"/>
  <c r="F110" i="1"/>
  <c r="H157" i="1"/>
  <c r="J160" i="1"/>
  <c r="F166" i="1"/>
  <c r="H176" i="1"/>
  <c r="J179" i="1"/>
  <c r="F185" i="1"/>
  <c r="H188" i="1"/>
  <c r="J191" i="1"/>
  <c r="F197" i="1"/>
  <c r="H200" i="1"/>
  <c r="J50" i="1"/>
  <c r="J94" i="1"/>
  <c r="I113" i="1"/>
  <c r="I145" i="1"/>
  <c r="E151" i="1"/>
  <c r="G154" i="1"/>
  <c r="C190" i="1"/>
  <c r="E194" i="1"/>
  <c r="D26" i="1"/>
  <c r="F29" i="1"/>
  <c r="H32" i="1"/>
  <c r="I35" i="1"/>
  <c r="H110" i="1"/>
  <c r="H142" i="1"/>
  <c r="D148" i="1"/>
  <c r="H17" i="1"/>
  <c r="G85" i="1"/>
  <c r="J154" i="1"/>
  <c r="D157" i="1"/>
  <c r="F160" i="1"/>
  <c r="H163" i="1"/>
  <c r="J166" i="1"/>
  <c r="D200" i="1"/>
  <c r="F203" i="1"/>
  <c r="H206" i="1"/>
  <c r="C19" i="1"/>
  <c r="I151" i="1"/>
  <c r="C15" i="1"/>
  <c r="C18" i="1"/>
  <c r="I110" i="1"/>
  <c r="J113" i="1"/>
  <c r="E119" i="1"/>
  <c r="G122" i="1"/>
  <c r="J125" i="1"/>
  <c r="F142" i="1"/>
  <c r="H145" i="1"/>
  <c r="J148" i="1"/>
  <c r="D151" i="1"/>
  <c r="E154" i="1"/>
  <c r="I179" i="1"/>
  <c r="E185" i="1"/>
  <c r="G188" i="1"/>
  <c r="I191" i="1"/>
  <c r="E197" i="1"/>
  <c r="G200" i="1"/>
  <c r="H203" i="1"/>
  <c r="J206" i="1"/>
  <c r="H73" i="1"/>
  <c r="J110" i="1"/>
  <c r="C205" i="1"/>
  <c r="E32" i="1"/>
  <c r="F35" i="1"/>
  <c r="H38" i="1"/>
  <c r="J41" i="1"/>
  <c r="D44" i="1"/>
  <c r="F47" i="1"/>
  <c r="I53" i="1"/>
  <c r="E67" i="1"/>
  <c r="G70" i="1"/>
  <c r="I73" i="1"/>
  <c r="E79" i="1"/>
  <c r="G82" i="1"/>
  <c r="H82" i="1"/>
  <c r="E113" i="1"/>
  <c r="F116" i="1"/>
  <c r="H119" i="1"/>
  <c r="J122" i="1"/>
  <c r="D125" i="1"/>
  <c r="F128" i="1"/>
  <c r="H131" i="1"/>
  <c r="E148" i="1"/>
  <c r="F151" i="1"/>
  <c r="H154" i="1"/>
  <c r="H166" i="1"/>
  <c r="J176" i="1"/>
  <c r="H197" i="1"/>
  <c r="J200" i="1"/>
  <c r="E206" i="1"/>
  <c r="E20" i="1"/>
  <c r="H23" i="1"/>
  <c r="D29" i="1"/>
  <c r="F32" i="1"/>
  <c r="G35" i="1"/>
  <c r="J104" i="1"/>
  <c r="D107" i="1"/>
  <c r="E110" i="1"/>
  <c r="G116" i="1"/>
  <c r="I119" i="1"/>
  <c r="E125" i="1"/>
  <c r="G128" i="1"/>
  <c r="J142" i="1"/>
  <c r="E191" i="1"/>
  <c r="G194" i="1"/>
  <c r="C52" i="1"/>
  <c r="J116" i="1"/>
  <c r="J163" i="1"/>
  <c r="H44" i="1"/>
  <c r="H160" i="1"/>
  <c r="H191" i="1"/>
  <c r="J20" i="1"/>
  <c r="C192" i="1"/>
  <c r="E23" i="1"/>
  <c r="F26" i="1"/>
  <c r="H29" i="1"/>
  <c r="E38" i="1"/>
  <c r="G41" i="1"/>
  <c r="H41" i="1"/>
  <c r="I44" i="1"/>
  <c r="J47" i="1"/>
  <c r="C49" i="1"/>
  <c r="D53" i="1"/>
  <c r="F64" i="1"/>
  <c r="H67" i="1"/>
  <c r="J70" i="1"/>
  <c r="D73" i="1"/>
  <c r="F76" i="1"/>
  <c r="G79" i="1"/>
  <c r="I85" i="1"/>
  <c r="E91" i="1"/>
  <c r="G94" i="1"/>
  <c r="I104" i="1"/>
  <c r="C106" i="1"/>
  <c r="C112" i="1"/>
  <c r="E122" i="1"/>
  <c r="F125" i="1"/>
  <c r="H128" i="1"/>
  <c r="I131" i="1"/>
  <c r="I142" i="1"/>
  <c r="F154" i="1"/>
  <c r="G157" i="1"/>
  <c r="I160" i="1"/>
  <c r="C177" i="1"/>
  <c r="F182" i="1"/>
  <c r="H185" i="1"/>
  <c r="J188" i="1"/>
  <c r="C189" i="1"/>
  <c r="C191" i="1" s="1"/>
  <c r="F194" i="1"/>
  <c r="G197" i="1"/>
  <c r="I200" i="1"/>
  <c r="J203" i="1"/>
  <c r="C46" i="1"/>
  <c r="C162" i="1"/>
  <c r="C187" i="1"/>
  <c r="I26" i="1"/>
  <c r="C43" i="1"/>
  <c r="C84" i="1"/>
  <c r="C130" i="1"/>
  <c r="I157" i="1"/>
  <c r="E176" i="1"/>
  <c r="F179" i="1"/>
  <c r="H182" i="1"/>
  <c r="J185" i="1"/>
  <c r="C186" i="1"/>
  <c r="F191" i="1"/>
  <c r="H194" i="1"/>
  <c r="I197" i="1"/>
  <c r="C199" i="1"/>
  <c r="C201" i="1"/>
  <c r="F206" i="1"/>
  <c r="J26" i="1"/>
  <c r="C81" i="1"/>
  <c r="D104" i="1"/>
  <c r="F107" i="1"/>
  <c r="F113" i="1"/>
  <c r="E116" i="1"/>
  <c r="F119" i="1"/>
  <c r="H122" i="1"/>
  <c r="I125" i="1"/>
  <c r="E145" i="1"/>
  <c r="F148" i="1"/>
  <c r="G151" i="1"/>
  <c r="I154" i="1"/>
  <c r="C158" i="1"/>
  <c r="E163" i="1"/>
  <c r="E166" i="1"/>
  <c r="F176" i="1"/>
  <c r="G179" i="1"/>
  <c r="I182" i="1"/>
  <c r="C184" i="1"/>
  <c r="G191" i="1"/>
  <c r="J197" i="1"/>
  <c r="C198" i="1"/>
  <c r="H53" i="1"/>
  <c r="D67" i="1"/>
  <c r="F70" i="1"/>
  <c r="C78" i="1"/>
  <c r="G88" i="1"/>
  <c r="I91" i="1"/>
  <c r="G110" i="1"/>
  <c r="G119" i="1"/>
  <c r="I122" i="1"/>
  <c r="C126" i="1"/>
  <c r="E131" i="1"/>
  <c r="E142" i="1"/>
  <c r="F145" i="1"/>
  <c r="H151" i="1"/>
  <c r="E160" i="1"/>
  <c r="F163" i="1"/>
  <c r="G166" i="1"/>
  <c r="G176" i="1"/>
  <c r="C183" i="1"/>
  <c r="D194" i="1"/>
  <c r="C196" i="1"/>
  <c r="I20" i="1"/>
  <c r="C25" i="1"/>
  <c r="F44" i="1"/>
  <c r="G47" i="1"/>
  <c r="C75" i="1"/>
  <c r="G142" i="1"/>
  <c r="C181" i="1"/>
  <c r="C193" i="1"/>
  <c r="C195" i="1"/>
  <c r="C178" i="1"/>
  <c r="D179" i="1"/>
  <c r="C22" i="1"/>
  <c r="J151" i="1"/>
  <c r="G160" i="1"/>
  <c r="C180" i="1"/>
  <c r="D182" i="1"/>
  <c r="C175" i="1"/>
  <c r="D176" i="1"/>
  <c r="C204" i="1"/>
  <c r="D206" i="1"/>
  <c r="C40" i="1"/>
  <c r="C72" i="1"/>
  <c r="C103" i="1"/>
  <c r="C115" i="1"/>
  <c r="D116" i="1"/>
  <c r="C144" i="1"/>
  <c r="D145" i="1"/>
  <c r="C202" i="1"/>
  <c r="D203" i="1"/>
  <c r="D23" i="1"/>
  <c r="C21" i="1"/>
  <c r="G23" i="1"/>
  <c r="C37" i="1"/>
  <c r="C69" i="1"/>
  <c r="C93" i="1"/>
  <c r="C164" i="1"/>
  <c r="D166" i="1"/>
  <c r="C31" i="1"/>
  <c r="C34" i="1"/>
  <c r="C66" i="1"/>
  <c r="C90" i="1"/>
  <c r="C140" i="1"/>
  <c r="D142" i="1"/>
  <c r="C28" i="1"/>
  <c r="C63" i="1"/>
  <c r="C87" i="1"/>
  <c r="C111" i="1"/>
  <c r="C129" i="1"/>
  <c r="C141" i="1"/>
  <c r="C161" i="1"/>
  <c r="C165" i="1"/>
  <c r="C109" i="1"/>
  <c r="C114" i="1"/>
  <c r="C143" i="1"/>
  <c r="C147" i="1"/>
  <c r="C174" i="1"/>
  <c r="D197" i="1"/>
  <c r="C108" i="1"/>
  <c r="C118" i="1"/>
  <c r="C146" i="1"/>
  <c r="C150" i="1"/>
  <c r="C24" i="1"/>
  <c r="C27" i="1"/>
  <c r="C30" i="1"/>
  <c r="C33" i="1"/>
  <c r="C36" i="1"/>
  <c r="C39" i="1"/>
  <c r="C42" i="1"/>
  <c r="C45" i="1"/>
  <c r="C48" i="1"/>
  <c r="C51" i="1"/>
  <c r="C62" i="1"/>
  <c r="C65" i="1"/>
  <c r="C68" i="1"/>
  <c r="C71" i="1"/>
  <c r="C74" i="1"/>
  <c r="C77" i="1"/>
  <c r="C80" i="1"/>
  <c r="C83" i="1"/>
  <c r="C86" i="1"/>
  <c r="C89" i="1"/>
  <c r="C92" i="1"/>
  <c r="C102" i="1"/>
  <c r="C105" i="1"/>
  <c r="H113" i="1"/>
  <c r="C117" i="1"/>
  <c r="C121" i="1"/>
  <c r="C149" i="1"/>
  <c r="C153" i="1"/>
  <c r="D191" i="1"/>
  <c r="C120" i="1"/>
  <c r="C124" i="1"/>
  <c r="D128" i="1"/>
  <c r="C152" i="1"/>
  <c r="C156" i="1"/>
  <c r="D160" i="1"/>
  <c r="D188" i="1"/>
  <c r="D113" i="1"/>
  <c r="C123" i="1"/>
  <c r="C127" i="1"/>
  <c r="D131" i="1"/>
  <c r="C155" i="1"/>
  <c r="C159" i="1"/>
  <c r="D163" i="1"/>
  <c r="D185" i="1"/>
  <c r="C160" i="1" l="1"/>
  <c r="C94" i="1"/>
  <c r="C79" i="1"/>
  <c r="C41" i="1"/>
  <c r="C88" i="1"/>
  <c r="C200" i="1"/>
  <c r="C50" i="1"/>
  <c r="C110" i="1"/>
  <c r="C122" i="1"/>
  <c r="C26" i="1"/>
  <c r="C64" i="1"/>
  <c r="C32" i="1"/>
  <c r="C194" i="1"/>
  <c r="C107" i="1"/>
  <c r="C47" i="1"/>
  <c r="C203" i="1"/>
  <c r="C82" i="1"/>
  <c r="C151" i="1"/>
  <c r="C29" i="1"/>
  <c r="C70" i="1"/>
  <c r="C128" i="1"/>
  <c r="C119" i="1"/>
  <c r="C113" i="1"/>
  <c r="C44" i="1"/>
  <c r="C67" i="1"/>
  <c r="C17" i="1"/>
  <c r="C185" i="1"/>
  <c r="C91" i="1"/>
  <c r="C154" i="1"/>
  <c r="C76" i="1"/>
  <c r="C73" i="1"/>
  <c r="C116" i="1"/>
  <c r="C148" i="1"/>
  <c r="C104" i="1"/>
  <c r="C125" i="1"/>
  <c r="C53" i="1"/>
  <c r="C20" i="1"/>
  <c r="C142" i="1"/>
  <c r="C166" i="1"/>
  <c r="C145" i="1"/>
  <c r="C182" i="1"/>
  <c r="C179" i="1"/>
  <c r="C188" i="1"/>
  <c r="C23" i="1"/>
  <c r="C206" i="1"/>
  <c r="C163" i="1"/>
  <c r="C35" i="1"/>
  <c r="C85" i="1"/>
  <c r="C197" i="1"/>
  <c r="C38" i="1"/>
  <c r="C131" i="1"/>
  <c r="C176" i="1"/>
  <c r="C157" i="1"/>
</calcChain>
</file>

<file path=xl/sharedStrings.xml><?xml version="1.0" encoding="utf-8"?>
<sst xmlns="http://schemas.openxmlformats.org/spreadsheetml/2006/main" count="322" uniqueCount="82">
  <si>
    <t xml:space="preserve">           الأمراض السارية المسجلة حسب المرض والمنطقة والجنسية لعام2018 </t>
  </si>
  <si>
    <t>المنطقة</t>
  </si>
  <si>
    <t>الجنسية</t>
  </si>
  <si>
    <t>TOTAL</t>
  </si>
  <si>
    <t>Fujeira</t>
  </si>
  <si>
    <t>.R.A.K</t>
  </si>
  <si>
    <t>.U.A.Q</t>
  </si>
  <si>
    <t>Ajman</t>
  </si>
  <si>
    <t>Sharjah</t>
  </si>
  <si>
    <t>Dubai</t>
  </si>
  <si>
    <t xml:space="preserve"> Abu Dhabi</t>
  </si>
  <si>
    <t>المرض</t>
  </si>
  <si>
    <t>الجملة</t>
  </si>
  <si>
    <t>الفجيرة</t>
  </si>
  <si>
    <t xml:space="preserve"> رأس الخيمة</t>
  </si>
  <si>
    <t>أم القيوين</t>
  </si>
  <si>
    <t>عجمان</t>
  </si>
  <si>
    <t>الشارقة</t>
  </si>
  <si>
    <t>دبى</t>
  </si>
  <si>
    <t>أبوظبى</t>
  </si>
  <si>
    <t>الطاعون</t>
  </si>
  <si>
    <t>مواطن</t>
  </si>
  <si>
    <t>غير مواطن</t>
  </si>
  <si>
    <t>جملة</t>
  </si>
  <si>
    <t>الكوليرا</t>
  </si>
  <si>
    <t>التيفوس</t>
  </si>
  <si>
    <t>الحمى الراجحة</t>
  </si>
  <si>
    <t>الحمى الصفراء</t>
  </si>
  <si>
    <t>حمى النفاس</t>
  </si>
  <si>
    <t>أمراض عيون حديثي الولادة</t>
  </si>
  <si>
    <t>الحصبة</t>
  </si>
  <si>
    <t>الحصبة الألمانية</t>
  </si>
  <si>
    <t>الدفتيريا الخانوق</t>
  </si>
  <si>
    <t>الجدري المائي</t>
  </si>
  <si>
    <t>شلل الأطفال</t>
  </si>
  <si>
    <t>الشلل الرخوي الحاد</t>
  </si>
  <si>
    <t>السعال الديكي</t>
  </si>
  <si>
    <t>النكاف الوبائي</t>
  </si>
  <si>
    <t>الكزاز</t>
  </si>
  <si>
    <t>الدرن الرئوي</t>
  </si>
  <si>
    <t>الحمى القرمزية</t>
  </si>
  <si>
    <t>التهاب المخ الحاد</t>
  </si>
  <si>
    <t>الحمى المخية الشوكية</t>
  </si>
  <si>
    <t>التهاب الهيموفليس انفلونزا</t>
  </si>
  <si>
    <t>التهاب السيدوكوكل دومينياا</t>
  </si>
  <si>
    <t>التهاب سحائي بكتيري آخر</t>
  </si>
  <si>
    <t>التهاب سحائي فيروسي</t>
  </si>
  <si>
    <t>التهاب الكبد الفيروسي أ</t>
  </si>
  <si>
    <t>التهاب الكبد الفيروسي ب</t>
  </si>
  <si>
    <t>التهاب الكبد الفيروسي ج</t>
  </si>
  <si>
    <t>التهاب كبدي فيروسي أخر</t>
  </si>
  <si>
    <t>التيافوئيد</t>
  </si>
  <si>
    <t>نظير الباراتيفوئيد</t>
  </si>
  <si>
    <t>تسمم غذائي ناتج عن السلمونيلا</t>
  </si>
  <si>
    <t>تسمم غذائي أخر</t>
  </si>
  <si>
    <t>الزحار العصوي</t>
  </si>
  <si>
    <t>الزحار الاميبي</t>
  </si>
  <si>
    <t>التينيا</t>
  </si>
  <si>
    <t>الانكلستوما</t>
  </si>
  <si>
    <t>الاسكارس</t>
  </si>
  <si>
    <t>الجيارديا</t>
  </si>
  <si>
    <t>البلهارسيا</t>
  </si>
  <si>
    <t>الملاريا</t>
  </si>
  <si>
    <t>الزهري</t>
  </si>
  <si>
    <t>السيلان</t>
  </si>
  <si>
    <t>امراض جنسية اخري</t>
  </si>
  <si>
    <t>داء الكلب</t>
  </si>
  <si>
    <t>داء البروسيلات</t>
  </si>
  <si>
    <t>الجمرة الخبيثة</t>
  </si>
  <si>
    <t>ديدان معوية  أخرى</t>
  </si>
  <si>
    <t>الجذام</t>
  </si>
  <si>
    <t>التراخوما</t>
  </si>
  <si>
    <t>الجرب</t>
  </si>
  <si>
    <t>الانفلونزا</t>
  </si>
  <si>
    <t>الحلأ النطاقى ( هربس زوستر )</t>
  </si>
  <si>
    <t>الأمراض الحيوانية المنشأ الأخرى</t>
  </si>
  <si>
    <t>حمى الليمفاوية الفيروسية</t>
  </si>
  <si>
    <t>المصدر : إدارة الطب الوقائى</t>
  </si>
  <si>
    <t>جميع حالات المالاريا إصابات وافدة</t>
  </si>
  <si>
    <t>مركز الإحصاء والأبحاث</t>
  </si>
  <si>
    <t xml:space="preserve">                           جدول ( 66 )</t>
  </si>
  <si>
    <t xml:space="preserve">           الأمراض السارية المسجلة حسب المرض والمنطقة والجنسية لعام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</si>
</sst>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MS Sans Serif"/>
      <charset val="178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2"/>
      <name val="Arial"/>
      <family val="2"/>
      <scheme val="minor"/>
    </font>
    <font>
      <b/>
      <sz val="22"/>
      <color theme="0"/>
      <name val="Arial"/>
      <family val="2"/>
    </font>
    <font>
      <b/>
      <sz val="1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0" xfId="0" applyFont="1" applyFill="1"/>
    <xf numFmtId="0" fontId="3" fillId="5" borderId="1" xfId="0" applyFont="1" applyFill="1" applyBorder="1" applyAlignment="1">
      <alignment horizontal="center" vertical="center"/>
    </xf>
    <xf numFmtId="0" fontId="1" fillId="0" borderId="10" xfId="0" applyFont="1" applyBorder="1" applyAlignment="1"/>
    <xf numFmtId="0" fontId="1" fillId="0" borderId="7" xfId="0" applyFont="1" applyBorder="1" applyAlignment="1"/>
    <xf numFmtId="0" fontId="1" fillId="6" borderId="4" xfId="0" applyFont="1" applyFill="1" applyBorder="1" applyAlignment="1">
      <alignment horizontal="righ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0</xdr:rowOff>
    </xdr:from>
    <xdr:to>
      <xdr:col>1</xdr:col>
      <xdr:colOff>9525</xdr:colOff>
      <xdr:row>13</xdr:row>
      <xdr:rowOff>352425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5648025" y="495300"/>
          <a:ext cx="7810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59</xdr:row>
      <xdr:rowOff>0</xdr:rowOff>
    </xdr:from>
    <xdr:to>
      <xdr:col>1</xdr:col>
      <xdr:colOff>9525</xdr:colOff>
      <xdr:row>60</xdr:row>
      <xdr:rowOff>304800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155648025" y="7991475"/>
          <a:ext cx="781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99</xdr:row>
      <xdr:rowOff>0</xdr:rowOff>
    </xdr:from>
    <xdr:to>
      <xdr:col>1</xdr:col>
      <xdr:colOff>9525</xdr:colOff>
      <xdr:row>100</xdr:row>
      <xdr:rowOff>304800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155648025" y="14592300"/>
          <a:ext cx="781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137</xdr:row>
      <xdr:rowOff>0</xdr:rowOff>
    </xdr:from>
    <xdr:to>
      <xdr:col>10</xdr:col>
      <xdr:colOff>9525</xdr:colOff>
      <xdr:row>138</xdr:row>
      <xdr:rowOff>285750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8732875" y="20859750"/>
          <a:ext cx="8191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137</xdr:row>
      <xdr:rowOff>0</xdr:rowOff>
    </xdr:from>
    <xdr:to>
      <xdr:col>1</xdr:col>
      <xdr:colOff>9525</xdr:colOff>
      <xdr:row>138</xdr:row>
      <xdr:rowOff>304800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155648025" y="20859750"/>
          <a:ext cx="781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171</xdr:row>
      <xdr:rowOff>0</xdr:rowOff>
    </xdr:from>
    <xdr:to>
      <xdr:col>10</xdr:col>
      <xdr:colOff>9525</xdr:colOff>
      <xdr:row>172</xdr:row>
      <xdr:rowOff>285750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48732875" y="27279600"/>
          <a:ext cx="8191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171</xdr:row>
      <xdr:rowOff>0</xdr:rowOff>
    </xdr:from>
    <xdr:to>
      <xdr:col>1</xdr:col>
      <xdr:colOff>9525</xdr:colOff>
      <xdr:row>172</xdr:row>
      <xdr:rowOff>304800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155648025" y="27279600"/>
          <a:ext cx="781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113550</xdr:colOff>
      <xdr:row>0</xdr:row>
      <xdr:rowOff>122465</xdr:rowOff>
    </xdr:from>
    <xdr:to>
      <xdr:col>9</xdr:col>
      <xdr:colOff>304799</xdr:colOff>
      <xdr:row>4</xdr:row>
      <xdr:rowOff>127907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999976" y="122465"/>
          <a:ext cx="2334374" cy="653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preventive%20medicine/2016/&#1591;&#1576;%20&#1608;&#1602;&#1575;&#1574;&#1609;%202018%20-/Tabl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بوطبي"/>
      <sheetName val="دبي"/>
      <sheetName val="الشارقة"/>
      <sheetName val="عجمان"/>
      <sheetName val="ام القبوين"/>
      <sheetName val="رلس الخيمة"/>
      <sheetName val="الفجيرة"/>
      <sheetName val="الغربية"/>
      <sheetName val="الشرقية"/>
      <sheetName val="66"/>
      <sheetName val="67"/>
      <sheetName val="شكل 24"/>
      <sheetName val="المعدلات 68"/>
      <sheetName val="الأمراض السارية جدول 69"/>
      <sheetName val="أمراض السارية جدول 70"/>
      <sheetName val="المعدلات 71"/>
    </sheetNames>
    <sheetDataSet>
      <sheetData sheetId="0">
        <row r="12">
          <cell r="C12">
            <v>0</v>
          </cell>
          <cell r="D12">
            <v>0</v>
          </cell>
        </row>
        <row r="13">
          <cell r="C13">
            <v>6</v>
          </cell>
          <cell r="D13">
            <v>7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40</v>
          </cell>
          <cell r="D19">
            <v>20</v>
          </cell>
        </row>
        <row r="20">
          <cell r="C20">
            <v>4</v>
          </cell>
          <cell r="D20">
            <v>2</v>
          </cell>
        </row>
        <row r="21">
          <cell r="C21">
            <v>0</v>
          </cell>
          <cell r="D21">
            <v>0</v>
          </cell>
        </row>
        <row r="22">
          <cell r="C22">
            <v>3945</v>
          </cell>
          <cell r="D22">
            <v>345</v>
          </cell>
        </row>
        <row r="23">
          <cell r="C23">
            <v>0</v>
          </cell>
          <cell r="D23">
            <v>0</v>
          </cell>
        </row>
        <row r="24">
          <cell r="C24">
            <v>1</v>
          </cell>
          <cell r="D24">
            <v>6</v>
          </cell>
        </row>
        <row r="25">
          <cell r="C25">
            <v>43</v>
          </cell>
          <cell r="D25">
            <v>22</v>
          </cell>
        </row>
        <row r="26">
          <cell r="C26">
            <v>155</v>
          </cell>
          <cell r="D26">
            <v>72</v>
          </cell>
        </row>
        <row r="27">
          <cell r="C27">
            <v>3</v>
          </cell>
          <cell r="D27">
            <v>1</v>
          </cell>
        </row>
        <row r="28">
          <cell r="C28">
            <v>0</v>
          </cell>
          <cell r="D28">
            <v>15</v>
          </cell>
        </row>
        <row r="29">
          <cell r="C29">
            <v>159</v>
          </cell>
          <cell r="D29">
            <v>166</v>
          </cell>
        </row>
        <row r="30">
          <cell r="C30">
            <v>30</v>
          </cell>
          <cell r="D30">
            <v>4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40</v>
          </cell>
          <cell r="D34">
            <v>38</v>
          </cell>
        </row>
        <row r="35">
          <cell r="C35">
            <v>30</v>
          </cell>
          <cell r="D35">
            <v>29</v>
          </cell>
        </row>
        <row r="44">
          <cell r="C44">
            <v>184</v>
          </cell>
          <cell r="D44">
            <v>75</v>
          </cell>
        </row>
        <row r="45">
          <cell r="C45">
            <v>955</v>
          </cell>
          <cell r="D45">
            <v>289</v>
          </cell>
        </row>
        <row r="46">
          <cell r="C46">
            <v>665</v>
          </cell>
          <cell r="D46">
            <v>126</v>
          </cell>
        </row>
        <row r="47">
          <cell r="C47">
            <v>13</v>
          </cell>
          <cell r="D47">
            <v>2</v>
          </cell>
        </row>
        <row r="48">
          <cell r="C48">
            <v>169</v>
          </cell>
          <cell r="D48">
            <v>9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366</v>
          </cell>
          <cell r="D51">
            <v>305</v>
          </cell>
        </row>
        <row r="52">
          <cell r="C52">
            <v>28</v>
          </cell>
          <cell r="D52">
            <v>17</v>
          </cell>
        </row>
        <row r="53">
          <cell r="C53">
            <v>737</v>
          </cell>
          <cell r="D53">
            <v>470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118</v>
          </cell>
          <cell r="D57">
            <v>58</v>
          </cell>
        </row>
        <row r="58">
          <cell r="C58">
            <v>0</v>
          </cell>
          <cell r="D58">
            <v>0</v>
          </cell>
        </row>
        <row r="59">
          <cell r="C59">
            <v>1420</v>
          </cell>
          <cell r="D59">
            <v>9</v>
          </cell>
        </row>
        <row r="60">
          <cell r="C60">
            <v>172</v>
          </cell>
          <cell r="D60">
            <v>85</v>
          </cell>
        </row>
        <row r="61">
          <cell r="C61">
            <v>123</v>
          </cell>
          <cell r="D61">
            <v>165</v>
          </cell>
        </row>
        <row r="62">
          <cell r="C62">
            <v>587</v>
          </cell>
          <cell r="D62">
            <v>737</v>
          </cell>
        </row>
        <row r="63">
          <cell r="C63">
            <v>0</v>
          </cell>
          <cell r="D63">
            <v>0</v>
          </cell>
        </row>
        <row r="64">
          <cell r="C64">
            <v>72</v>
          </cell>
          <cell r="D64">
            <v>33</v>
          </cell>
        </row>
        <row r="65">
          <cell r="C65">
            <v>0</v>
          </cell>
          <cell r="D65">
            <v>0</v>
          </cell>
        </row>
        <row r="66">
          <cell r="C66">
            <v>0</v>
          </cell>
          <cell r="D66">
            <v>0</v>
          </cell>
        </row>
        <row r="67">
          <cell r="C67">
            <v>54</v>
          </cell>
          <cell r="D67">
            <v>0</v>
          </cell>
        </row>
        <row r="68">
          <cell r="C68">
            <v>0</v>
          </cell>
          <cell r="D68">
            <v>0</v>
          </cell>
        </row>
        <row r="69">
          <cell r="C69">
            <v>2210</v>
          </cell>
          <cell r="D69">
            <v>263</v>
          </cell>
        </row>
        <row r="70">
          <cell r="C70">
            <v>16212</v>
          </cell>
          <cell r="D70">
            <v>6235</v>
          </cell>
        </row>
        <row r="71">
          <cell r="C71">
            <v>0</v>
          </cell>
          <cell r="D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9</v>
          </cell>
          <cell r="D73">
            <v>1</v>
          </cell>
        </row>
      </sheetData>
      <sheetData sheetId="1">
        <row r="9">
          <cell r="C9">
            <v>0</v>
          </cell>
          <cell r="D9">
            <v>0</v>
          </cell>
        </row>
        <row r="10">
          <cell r="C10">
            <v>12</v>
          </cell>
          <cell r="D10">
            <v>2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87</v>
          </cell>
          <cell r="D16">
            <v>7</v>
          </cell>
        </row>
        <row r="17">
          <cell r="C17">
            <v>4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3778</v>
          </cell>
          <cell r="D19">
            <v>331</v>
          </cell>
        </row>
        <row r="20">
          <cell r="C20">
            <v>0</v>
          </cell>
          <cell r="D20">
            <v>0</v>
          </cell>
        </row>
        <row r="21">
          <cell r="C21">
            <v>9</v>
          </cell>
          <cell r="D21">
            <v>1</v>
          </cell>
        </row>
        <row r="22">
          <cell r="C22">
            <v>34</v>
          </cell>
          <cell r="D22">
            <v>18</v>
          </cell>
        </row>
        <row r="23">
          <cell r="C23">
            <v>194</v>
          </cell>
          <cell r="D23">
            <v>49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16</v>
          </cell>
        </row>
        <row r="26">
          <cell r="C26">
            <v>388</v>
          </cell>
          <cell r="D26">
            <v>187</v>
          </cell>
        </row>
        <row r="27">
          <cell r="C27">
            <v>35</v>
          </cell>
          <cell r="D27">
            <v>5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25</v>
          </cell>
          <cell r="D31">
            <v>4</v>
          </cell>
        </row>
        <row r="32">
          <cell r="C32">
            <v>73</v>
          </cell>
          <cell r="D32">
            <v>9</v>
          </cell>
        </row>
        <row r="38">
          <cell r="C38">
            <v>78</v>
          </cell>
          <cell r="D38">
            <v>10</v>
          </cell>
        </row>
        <row r="39">
          <cell r="C39">
            <v>650</v>
          </cell>
          <cell r="D39">
            <v>166</v>
          </cell>
        </row>
        <row r="40">
          <cell r="C40">
            <v>443</v>
          </cell>
          <cell r="D40">
            <v>267</v>
          </cell>
        </row>
        <row r="41">
          <cell r="C41">
            <v>8</v>
          </cell>
          <cell r="D41">
            <v>0</v>
          </cell>
        </row>
        <row r="42">
          <cell r="C42">
            <v>260</v>
          </cell>
          <cell r="D42">
            <v>33</v>
          </cell>
        </row>
        <row r="43">
          <cell r="C43">
            <v>3</v>
          </cell>
          <cell r="D43">
            <v>0</v>
          </cell>
        </row>
        <row r="44">
          <cell r="C44">
            <v>208</v>
          </cell>
          <cell r="D44">
            <v>20</v>
          </cell>
        </row>
        <row r="45">
          <cell r="C45">
            <v>765</v>
          </cell>
          <cell r="D45">
            <v>140</v>
          </cell>
        </row>
        <row r="46">
          <cell r="C46">
            <v>5</v>
          </cell>
          <cell r="D46">
            <v>1</v>
          </cell>
        </row>
        <row r="47">
          <cell r="C47">
            <v>507</v>
          </cell>
          <cell r="D47">
            <v>106</v>
          </cell>
        </row>
        <row r="48">
          <cell r="C48">
            <v>1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69</v>
          </cell>
          <cell r="D50">
            <v>58</v>
          </cell>
        </row>
        <row r="51">
          <cell r="C51">
            <v>260</v>
          </cell>
          <cell r="D51">
            <v>13</v>
          </cell>
        </row>
        <row r="52">
          <cell r="C52">
            <v>5</v>
          </cell>
          <cell r="D52">
            <v>0</v>
          </cell>
        </row>
        <row r="53">
          <cell r="C53">
            <v>864</v>
          </cell>
          <cell r="D53">
            <v>2</v>
          </cell>
        </row>
        <row r="54">
          <cell r="C54">
            <v>267</v>
          </cell>
          <cell r="D54">
            <v>29</v>
          </cell>
        </row>
        <row r="55">
          <cell r="C55">
            <v>81</v>
          </cell>
          <cell r="D55">
            <v>26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28</v>
          </cell>
          <cell r="D58">
            <v>7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7</v>
          </cell>
          <cell r="D61">
            <v>0</v>
          </cell>
        </row>
        <row r="62">
          <cell r="C62">
            <v>2</v>
          </cell>
          <cell r="D62">
            <v>0</v>
          </cell>
        </row>
        <row r="63">
          <cell r="C63">
            <v>420</v>
          </cell>
          <cell r="D63">
            <v>100</v>
          </cell>
        </row>
        <row r="64">
          <cell r="C64">
            <v>12732</v>
          </cell>
          <cell r="D64">
            <v>2611</v>
          </cell>
        </row>
        <row r="65">
          <cell r="C65">
            <v>748</v>
          </cell>
          <cell r="D65">
            <v>221</v>
          </cell>
        </row>
        <row r="66">
          <cell r="C66">
            <v>145</v>
          </cell>
          <cell r="D66">
            <v>0</v>
          </cell>
        </row>
        <row r="67">
          <cell r="C67">
            <v>3</v>
          </cell>
          <cell r="D67">
            <v>0</v>
          </cell>
        </row>
      </sheetData>
      <sheetData sheetId="2">
        <row r="6">
          <cell r="C6">
            <v>0</v>
          </cell>
          <cell r="D6">
            <v>0</v>
          </cell>
        </row>
        <row r="7">
          <cell r="C7">
            <v>1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12</v>
          </cell>
          <cell r="D13">
            <v>1</v>
          </cell>
        </row>
        <row r="14">
          <cell r="C14">
            <v>1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552</v>
          </cell>
          <cell r="D16">
            <v>262</v>
          </cell>
        </row>
        <row r="17">
          <cell r="C17">
            <v>0</v>
          </cell>
          <cell r="D17">
            <v>0</v>
          </cell>
        </row>
        <row r="18">
          <cell r="C18">
            <v>9</v>
          </cell>
          <cell r="D18">
            <v>3</v>
          </cell>
        </row>
        <row r="19">
          <cell r="C19">
            <v>5</v>
          </cell>
          <cell r="D19">
            <v>2</v>
          </cell>
        </row>
        <row r="20">
          <cell r="C20">
            <v>22</v>
          </cell>
          <cell r="D20">
            <v>1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16</v>
          </cell>
        </row>
        <row r="23">
          <cell r="C23">
            <v>32</v>
          </cell>
          <cell r="D23">
            <v>30</v>
          </cell>
        </row>
        <row r="24">
          <cell r="C24">
            <v>2</v>
          </cell>
          <cell r="D24">
            <v>2</v>
          </cell>
        </row>
        <row r="25">
          <cell r="C25">
            <v>2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1</v>
          </cell>
          <cell r="D27">
            <v>1</v>
          </cell>
        </row>
        <row r="28">
          <cell r="C28">
            <v>8</v>
          </cell>
          <cell r="D28">
            <v>0</v>
          </cell>
        </row>
        <row r="29">
          <cell r="C29">
            <v>11</v>
          </cell>
          <cell r="D29">
            <v>1</v>
          </cell>
        </row>
        <row r="37">
          <cell r="C37">
            <v>28</v>
          </cell>
          <cell r="D37">
            <v>7</v>
          </cell>
        </row>
        <row r="38">
          <cell r="C38">
            <v>62</v>
          </cell>
          <cell r="D38">
            <v>10</v>
          </cell>
        </row>
        <row r="39">
          <cell r="C39">
            <v>58</v>
          </cell>
          <cell r="D39">
            <v>16</v>
          </cell>
        </row>
        <row r="40">
          <cell r="C40">
            <v>1</v>
          </cell>
          <cell r="D40">
            <v>0</v>
          </cell>
        </row>
        <row r="41">
          <cell r="C41">
            <v>58</v>
          </cell>
          <cell r="D41">
            <v>6</v>
          </cell>
        </row>
        <row r="42">
          <cell r="C42">
            <v>7</v>
          </cell>
          <cell r="D42">
            <v>11</v>
          </cell>
        </row>
        <row r="43">
          <cell r="C43">
            <v>3</v>
          </cell>
          <cell r="D43">
            <v>0</v>
          </cell>
        </row>
        <row r="44">
          <cell r="C44">
            <v>42</v>
          </cell>
          <cell r="D44">
            <v>14</v>
          </cell>
        </row>
        <row r="45">
          <cell r="C45">
            <v>0</v>
          </cell>
          <cell r="D45">
            <v>0</v>
          </cell>
        </row>
        <row r="46">
          <cell r="C46">
            <v>28</v>
          </cell>
          <cell r="D46">
            <v>22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1</v>
          </cell>
          <cell r="D49">
            <v>0</v>
          </cell>
        </row>
        <row r="50">
          <cell r="C50">
            <v>0</v>
          </cell>
          <cell r="D50">
            <v>2</v>
          </cell>
        </row>
        <row r="51">
          <cell r="C51">
            <v>0</v>
          </cell>
          <cell r="D51">
            <v>0</v>
          </cell>
        </row>
        <row r="52">
          <cell r="C52">
            <v>629</v>
          </cell>
          <cell r="D52">
            <v>0</v>
          </cell>
        </row>
        <row r="53">
          <cell r="C53">
            <v>143</v>
          </cell>
          <cell r="D53">
            <v>2</v>
          </cell>
        </row>
        <row r="54">
          <cell r="C54">
            <v>10</v>
          </cell>
          <cell r="D54">
            <v>3</v>
          </cell>
        </row>
        <row r="55">
          <cell r="C55">
            <v>4</v>
          </cell>
          <cell r="D55">
            <v>3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0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3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83</v>
          </cell>
          <cell r="D62">
            <v>38</v>
          </cell>
        </row>
        <row r="63">
          <cell r="C63">
            <v>2541</v>
          </cell>
          <cell r="D63">
            <v>899</v>
          </cell>
        </row>
        <row r="64">
          <cell r="C64">
            <v>11</v>
          </cell>
          <cell r="D64">
            <v>10</v>
          </cell>
        </row>
        <row r="65">
          <cell r="C65">
            <v>0</v>
          </cell>
          <cell r="D65">
            <v>0</v>
          </cell>
        </row>
        <row r="66">
          <cell r="C66">
            <v>0</v>
          </cell>
          <cell r="D66">
            <v>0</v>
          </cell>
        </row>
      </sheetData>
      <sheetData sheetId="3"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2</v>
          </cell>
          <cell r="D13">
            <v>0</v>
          </cell>
        </row>
        <row r="14">
          <cell r="C14">
            <v>1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337</v>
          </cell>
          <cell r="D16">
            <v>96</v>
          </cell>
        </row>
        <row r="17">
          <cell r="C17">
            <v>0</v>
          </cell>
          <cell r="D17">
            <v>0</v>
          </cell>
        </row>
        <row r="18">
          <cell r="C18">
            <v>3</v>
          </cell>
          <cell r="D18">
            <v>0</v>
          </cell>
        </row>
        <row r="19">
          <cell r="C19">
            <v>4</v>
          </cell>
          <cell r="D19">
            <v>5</v>
          </cell>
        </row>
        <row r="20">
          <cell r="C20">
            <v>21</v>
          </cell>
          <cell r="D20">
            <v>2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3</v>
          </cell>
        </row>
        <row r="23">
          <cell r="C23">
            <v>29</v>
          </cell>
          <cell r="D23">
            <v>4</v>
          </cell>
        </row>
        <row r="24">
          <cell r="C24">
            <v>6</v>
          </cell>
          <cell r="D24">
            <v>0</v>
          </cell>
        </row>
        <row r="25">
          <cell r="C25">
            <v>2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23</v>
          </cell>
          <cell r="D29">
            <v>9</v>
          </cell>
        </row>
        <row r="38">
          <cell r="C38">
            <v>8</v>
          </cell>
          <cell r="D38">
            <v>3</v>
          </cell>
        </row>
        <row r="39">
          <cell r="C39">
            <v>29</v>
          </cell>
          <cell r="D39">
            <v>5</v>
          </cell>
        </row>
        <row r="40">
          <cell r="C40">
            <v>16</v>
          </cell>
          <cell r="D40">
            <v>1</v>
          </cell>
        </row>
        <row r="41">
          <cell r="C41">
            <v>1</v>
          </cell>
          <cell r="D41">
            <v>0</v>
          </cell>
        </row>
        <row r="42">
          <cell r="C42">
            <v>36</v>
          </cell>
          <cell r="D42">
            <v>1</v>
          </cell>
        </row>
        <row r="43">
          <cell r="C43">
            <v>1</v>
          </cell>
          <cell r="D43">
            <v>0</v>
          </cell>
        </row>
        <row r="44">
          <cell r="C44">
            <v>2</v>
          </cell>
          <cell r="D44">
            <v>0</v>
          </cell>
        </row>
        <row r="45">
          <cell r="C45">
            <v>19</v>
          </cell>
          <cell r="D45">
            <v>2</v>
          </cell>
        </row>
        <row r="46">
          <cell r="C46">
            <v>0</v>
          </cell>
          <cell r="D46">
            <v>0</v>
          </cell>
        </row>
        <row r="47">
          <cell r="C47">
            <v>87</v>
          </cell>
          <cell r="D47">
            <v>13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1</v>
          </cell>
          <cell r="D51">
            <v>1</v>
          </cell>
        </row>
        <row r="52">
          <cell r="C52">
            <v>0</v>
          </cell>
          <cell r="D52">
            <v>0</v>
          </cell>
        </row>
        <row r="53">
          <cell r="C53">
            <v>74</v>
          </cell>
          <cell r="D53">
            <v>1</v>
          </cell>
        </row>
        <row r="54">
          <cell r="C54">
            <v>22</v>
          </cell>
          <cell r="D54">
            <v>0</v>
          </cell>
        </row>
        <row r="55">
          <cell r="C55">
            <v>8</v>
          </cell>
          <cell r="D55">
            <v>2</v>
          </cell>
        </row>
        <row r="56">
          <cell r="C56">
            <v>1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>
            <v>1</v>
          </cell>
          <cell r="D58">
            <v>1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76</v>
          </cell>
          <cell r="D63">
            <v>18</v>
          </cell>
        </row>
        <row r="64">
          <cell r="C64">
            <v>524</v>
          </cell>
          <cell r="D64">
            <v>87</v>
          </cell>
        </row>
        <row r="65">
          <cell r="C65">
            <v>3</v>
          </cell>
          <cell r="D65">
            <v>4</v>
          </cell>
        </row>
        <row r="66">
          <cell r="C66">
            <v>0</v>
          </cell>
          <cell r="D66">
            <v>0</v>
          </cell>
        </row>
        <row r="67">
          <cell r="C67">
            <v>1</v>
          </cell>
          <cell r="D67">
            <v>0</v>
          </cell>
        </row>
      </sheetData>
      <sheetData sheetId="4"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35</v>
          </cell>
          <cell r="D16">
            <v>21</v>
          </cell>
        </row>
        <row r="17">
          <cell r="C17">
            <v>0</v>
          </cell>
          <cell r="D17">
            <v>0</v>
          </cell>
        </row>
        <row r="18">
          <cell r="C18">
            <v>1</v>
          </cell>
          <cell r="D18">
            <v>2</v>
          </cell>
        </row>
        <row r="19">
          <cell r="C19">
            <v>0</v>
          </cell>
          <cell r="D19">
            <v>1</v>
          </cell>
        </row>
        <row r="20">
          <cell r="C20">
            <v>6</v>
          </cell>
          <cell r="D20">
            <v>6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5</v>
          </cell>
          <cell r="D23">
            <v>4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1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8">
          <cell r="C38">
            <v>3</v>
          </cell>
          <cell r="D38">
            <v>0</v>
          </cell>
        </row>
        <row r="39">
          <cell r="C39">
            <v>10</v>
          </cell>
          <cell r="D39">
            <v>6</v>
          </cell>
        </row>
        <row r="40">
          <cell r="C40">
            <v>10</v>
          </cell>
          <cell r="D40">
            <v>2</v>
          </cell>
        </row>
        <row r="41">
          <cell r="C41">
            <v>1</v>
          </cell>
          <cell r="D41">
            <v>0</v>
          </cell>
        </row>
        <row r="42">
          <cell r="C42">
            <v>2</v>
          </cell>
          <cell r="D42">
            <v>1</v>
          </cell>
        </row>
        <row r="43">
          <cell r="C43">
            <v>0</v>
          </cell>
          <cell r="D43">
            <v>0</v>
          </cell>
        </row>
        <row r="44">
          <cell r="C44">
            <v>3</v>
          </cell>
          <cell r="D44">
            <v>1</v>
          </cell>
        </row>
        <row r="45">
          <cell r="C45">
            <v>1</v>
          </cell>
          <cell r="D45">
            <v>5</v>
          </cell>
        </row>
        <row r="46">
          <cell r="C46">
            <v>0</v>
          </cell>
          <cell r="D46">
            <v>0</v>
          </cell>
        </row>
        <row r="47">
          <cell r="C47">
            <v>85</v>
          </cell>
          <cell r="D47">
            <v>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37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12</v>
          </cell>
          <cell r="D53">
            <v>0</v>
          </cell>
        </row>
        <row r="54">
          <cell r="C54">
            <v>15</v>
          </cell>
          <cell r="D54">
            <v>5</v>
          </cell>
        </row>
        <row r="55">
          <cell r="C55">
            <v>1</v>
          </cell>
          <cell r="D55">
            <v>2</v>
          </cell>
        </row>
        <row r="56">
          <cell r="C56">
            <v>1</v>
          </cell>
          <cell r="D56">
            <v>1</v>
          </cell>
        </row>
        <row r="57">
          <cell r="C57">
            <v>0</v>
          </cell>
          <cell r="D57">
            <v>0</v>
          </cell>
        </row>
        <row r="58">
          <cell r="C58">
            <v>2</v>
          </cell>
          <cell r="D58">
            <v>0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6</v>
          </cell>
          <cell r="D63">
            <v>9</v>
          </cell>
        </row>
        <row r="64">
          <cell r="C64">
            <v>72</v>
          </cell>
          <cell r="D64">
            <v>80</v>
          </cell>
        </row>
        <row r="65">
          <cell r="C65">
            <v>1</v>
          </cell>
          <cell r="D65">
            <v>1</v>
          </cell>
        </row>
        <row r="66">
          <cell r="C66">
            <v>0</v>
          </cell>
          <cell r="D66">
            <v>0</v>
          </cell>
        </row>
        <row r="67">
          <cell r="C67">
            <v>0</v>
          </cell>
          <cell r="D67">
            <v>0</v>
          </cell>
        </row>
      </sheetData>
      <sheetData sheetId="5"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2</v>
          </cell>
          <cell r="D13">
            <v>1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171</v>
          </cell>
          <cell r="D16">
            <v>117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2</v>
          </cell>
        </row>
        <row r="19">
          <cell r="C19">
            <v>1</v>
          </cell>
          <cell r="D19">
            <v>0</v>
          </cell>
        </row>
        <row r="20">
          <cell r="C20">
            <v>7</v>
          </cell>
          <cell r="D20">
            <v>12</v>
          </cell>
        </row>
        <row r="21">
          <cell r="C21">
            <v>1</v>
          </cell>
          <cell r="D21">
            <v>0</v>
          </cell>
        </row>
        <row r="22">
          <cell r="C22">
            <v>0</v>
          </cell>
          <cell r="D22">
            <v>5</v>
          </cell>
        </row>
        <row r="23">
          <cell r="C23">
            <v>2</v>
          </cell>
          <cell r="D23">
            <v>16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3</v>
          </cell>
          <cell r="D28">
            <v>2</v>
          </cell>
        </row>
        <row r="29">
          <cell r="C29">
            <v>13</v>
          </cell>
          <cell r="D29">
            <v>2</v>
          </cell>
        </row>
        <row r="38">
          <cell r="C38">
            <v>6</v>
          </cell>
          <cell r="D38">
            <v>3</v>
          </cell>
        </row>
        <row r="39">
          <cell r="C39">
            <v>34</v>
          </cell>
          <cell r="D39">
            <v>25</v>
          </cell>
        </row>
        <row r="40">
          <cell r="C40">
            <v>21</v>
          </cell>
          <cell r="D40">
            <v>9</v>
          </cell>
        </row>
        <row r="41">
          <cell r="C41">
            <v>1</v>
          </cell>
          <cell r="D41">
            <v>1</v>
          </cell>
        </row>
        <row r="42">
          <cell r="C42">
            <v>6</v>
          </cell>
          <cell r="D42">
            <v>6</v>
          </cell>
        </row>
        <row r="43">
          <cell r="C43">
            <v>0</v>
          </cell>
          <cell r="D43">
            <v>2</v>
          </cell>
        </row>
        <row r="44">
          <cell r="C44">
            <v>0</v>
          </cell>
          <cell r="D44">
            <v>0</v>
          </cell>
        </row>
        <row r="45">
          <cell r="C45">
            <v>14</v>
          </cell>
          <cell r="D45">
            <v>14</v>
          </cell>
        </row>
        <row r="46">
          <cell r="C46">
            <v>0</v>
          </cell>
          <cell r="D46">
            <v>0</v>
          </cell>
        </row>
        <row r="47">
          <cell r="C47">
            <v>1</v>
          </cell>
          <cell r="D47">
            <v>4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117</v>
          </cell>
          <cell r="D53">
            <v>1</v>
          </cell>
        </row>
        <row r="54">
          <cell r="C54">
            <v>6</v>
          </cell>
          <cell r="D54">
            <v>24</v>
          </cell>
        </row>
        <row r="55">
          <cell r="C55">
            <v>1</v>
          </cell>
          <cell r="D55">
            <v>1</v>
          </cell>
        </row>
        <row r="56">
          <cell r="C56">
            <v>2</v>
          </cell>
          <cell r="D56">
            <v>2</v>
          </cell>
        </row>
        <row r="57">
          <cell r="C57">
            <v>0</v>
          </cell>
          <cell r="D57">
            <v>0</v>
          </cell>
        </row>
        <row r="58">
          <cell r="C58">
            <v>1</v>
          </cell>
          <cell r="D58">
            <v>3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4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20</v>
          </cell>
          <cell r="D63">
            <v>10</v>
          </cell>
        </row>
        <row r="64">
          <cell r="C64">
            <v>142</v>
          </cell>
          <cell r="D64">
            <v>344</v>
          </cell>
        </row>
        <row r="65">
          <cell r="C65">
            <v>3</v>
          </cell>
          <cell r="D65">
            <v>0</v>
          </cell>
        </row>
        <row r="66">
          <cell r="C66">
            <v>0</v>
          </cell>
          <cell r="D66">
            <v>0</v>
          </cell>
        </row>
        <row r="67">
          <cell r="C67">
            <v>0</v>
          </cell>
          <cell r="D67">
            <v>0</v>
          </cell>
        </row>
      </sheetData>
      <sheetData sheetId="6"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96</v>
          </cell>
          <cell r="D16">
            <v>288</v>
          </cell>
        </row>
        <row r="17">
          <cell r="C17">
            <v>0</v>
          </cell>
          <cell r="D17">
            <v>0</v>
          </cell>
        </row>
        <row r="18">
          <cell r="C18">
            <v>1</v>
          </cell>
          <cell r="D18">
            <v>2</v>
          </cell>
        </row>
        <row r="19">
          <cell r="C19">
            <v>1</v>
          </cell>
          <cell r="D19">
            <v>10</v>
          </cell>
        </row>
        <row r="20">
          <cell r="C20">
            <v>1</v>
          </cell>
          <cell r="D20">
            <v>26</v>
          </cell>
        </row>
        <row r="21">
          <cell r="C21">
            <v>2</v>
          </cell>
          <cell r="D21">
            <v>0</v>
          </cell>
        </row>
        <row r="22">
          <cell r="C22">
            <v>0</v>
          </cell>
          <cell r="D22">
            <v>1</v>
          </cell>
        </row>
        <row r="23">
          <cell r="C23">
            <v>35</v>
          </cell>
          <cell r="D23">
            <v>72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6</v>
          </cell>
          <cell r="D28">
            <v>3</v>
          </cell>
        </row>
        <row r="29">
          <cell r="C29">
            <v>0</v>
          </cell>
          <cell r="D29">
            <v>3</v>
          </cell>
        </row>
        <row r="38">
          <cell r="C38">
            <v>5</v>
          </cell>
          <cell r="D38">
            <v>1</v>
          </cell>
        </row>
        <row r="39">
          <cell r="C39">
            <v>45</v>
          </cell>
          <cell r="D39">
            <v>9</v>
          </cell>
        </row>
        <row r="40">
          <cell r="C40">
            <v>17</v>
          </cell>
          <cell r="D40">
            <v>9</v>
          </cell>
        </row>
        <row r="41">
          <cell r="C41">
            <v>0</v>
          </cell>
          <cell r="D41">
            <v>0</v>
          </cell>
        </row>
        <row r="42">
          <cell r="C42">
            <v>51</v>
          </cell>
          <cell r="D42">
            <v>25</v>
          </cell>
        </row>
        <row r="43">
          <cell r="C43">
            <v>0</v>
          </cell>
          <cell r="D43">
            <v>0</v>
          </cell>
        </row>
        <row r="44">
          <cell r="C44">
            <v>4</v>
          </cell>
          <cell r="D44">
            <v>0</v>
          </cell>
        </row>
        <row r="45">
          <cell r="C45">
            <v>17</v>
          </cell>
          <cell r="D45">
            <v>51</v>
          </cell>
        </row>
        <row r="46">
          <cell r="C46">
            <v>5</v>
          </cell>
          <cell r="D46">
            <v>6</v>
          </cell>
        </row>
        <row r="47">
          <cell r="C47">
            <v>72</v>
          </cell>
          <cell r="D47">
            <v>53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3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109</v>
          </cell>
          <cell r="D53">
            <v>0</v>
          </cell>
        </row>
        <row r="54">
          <cell r="C54">
            <v>21</v>
          </cell>
          <cell r="D54">
            <v>9</v>
          </cell>
        </row>
        <row r="55">
          <cell r="C55">
            <v>2</v>
          </cell>
          <cell r="D55">
            <v>3</v>
          </cell>
        </row>
        <row r="56">
          <cell r="C56">
            <v>5</v>
          </cell>
          <cell r="D56">
            <v>5</v>
          </cell>
        </row>
        <row r="57">
          <cell r="C57">
            <v>0</v>
          </cell>
          <cell r="D57">
            <v>0</v>
          </cell>
        </row>
        <row r="58">
          <cell r="C58">
            <v>3</v>
          </cell>
          <cell r="D58">
            <v>6</v>
          </cell>
        </row>
        <row r="59">
          <cell r="C59">
            <v>0</v>
          </cell>
          <cell r="D59">
            <v>0</v>
          </cell>
        </row>
        <row r="60">
          <cell r="C60">
            <v>0</v>
          </cell>
          <cell r="D60">
            <v>0</v>
          </cell>
        </row>
        <row r="61">
          <cell r="C61">
            <v>0</v>
          </cell>
          <cell r="D61">
            <v>0</v>
          </cell>
        </row>
        <row r="62">
          <cell r="C62">
            <v>0</v>
          </cell>
          <cell r="D62">
            <v>0</v>
          </cell>
        </row>
        <row r="63">
          <cell r="C63">
            <v>0</v>
          </cell>
          <cell r="D63">
            <v>5</v>
          </cell>
        </row>
        <row r="64">
          <cell r="C64">
            <v>399</v>
          </cell>
          <cell r="D64">
            <v>387</v>
          </cell>
        </row>
        <row r="65">
          <cell r="C65">
            <v>0</v>
          </cell>
          <cell r="D65">
            <v>0</v>
          </cell>
        </row>
        <row r="66">
          <cell r="C66">
            <v>0</v>
          </cell>
          <cell r="D66">
            <v>0</v>
          </cell>
        </row>
        <row r="67">
          <cell r="C67">
            <v>0</v>
          </cell>
          <cell r="D67">
            <v>0</v>
          </cell>
        </row>
      </sheetData>
      <sheetData sheetId="7">
        <row r="12">
          <cell r="Y12">
            <v>0</v>
          </cell>
        </row>
      </sheetData>
      <sheetData sheetId="8">
        <row r="12">
          <cell r="Y12">
            <v>0</v>
          </cell>
        </row>
      </sheetData>
      <sheetData sheetId="9">
        <row r="8">
          <cell r="C8">
            <v>0</v>
          </cell>
        </row>
      </sheetData>
      <sheetData sheetId="10"/>
      <sheetData sheetId="11"/>
      <sheetData sheetId="12"/>
      <sheetData sheetId="13">
        <row r="6">
          <cell r="E6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9"/>
  <sheetViews>
    <sheetView rightToLeft="1" tabSelected="1" zoomScaleNormal="100" workbookViewId="0">
      <selection activeCell="L7" sqref="L7"/>
    </sheetView>
  </sheetViews>
  <sheetFormatPr defaultRowHeight="12.75"/>
  <cols>
    <col min="1" max="1" width="23.42578125" style="1" customWidth="1"/>
    <col min="2" max="10" width="10.7109375" style="24" customWidth="1"/>
    <col min="11" max="16384" width="9.140625" style="1"/>
  </cols>
  <sheetData>
    <row r="1" spans="1:10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11.25" customHeight="1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0" s="25" customFormat="1" ht="54.95" customHeight="1">
      <c r="A9" s="33" t="s">
        <v>79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s="25" customFormat="1" ht="15">
      <c r="A10" s="40" t="s">
        <v>81</v>
      </c>
      <c r="B10" s="41"/>
      <c r="C10" s="41"/>
      <c r="D10" s="41"/>
      <c r="E10" s="41"/>
      <c r="F10" s="41"/>
      <c r="G10" s="41"/>
      <c r="H10" s="41"/>
      <c r="I10" s="41"/>
      <c r="J10" s="42"/>
    </row>
    <row r="11" spans="1:10" s="25" customFormat="1" ht="15">
      <c r="A11" s="43"/>
      <c r="B11" s="44"/>
      <c r="C11" s="44"/>
      <c r="D11" s="44"/>
      <c r="E11" s="44"/>
      <c r="F11" s="44"/>
      <c r="G11" s="44"/>
      <c r="H11" s="44"/>
      <c r="I11" s="44"/>
      <c r="J11" s="45"/>
    </row>
    <row r="12" spans="1:10" s="25" customFormat="1" ht="22.5" customHeight="1">
      <c r="A12" s="35" t="s">
        <v>80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24.95" customHeight="1">
      <c r="A13" s="5" t="s">
        <v>1</v>
      </c>
      <c r="B13" s="36" t="s">
        <v>2</v>
      </c>
      <c r="C13" s="38" t="s">
        <v>12</v>
      </c>
      <c r="D13" s="38" t="s">
        <v>13</v>
      </c>
      <c r="E13" s="38" t="s">
        <v>14</v>
      </c>
      <c r="F13" s="38" t="s">
        <v>15</v>
      </c>
      <c r="G13" s="38" t="s">
        <v>16</v>
      </c>
      <c r="H13" s="38" t="s">
        <v>17</v>
      </c>
      <c r="I13" s="38" t="s">
        <v>18</v>
      </c>
      <c r="J13" s="38" t="s">
        <v>19</v>
      </c>
    </row>
    <row r="14" spans="1:10" ht="24.95" customHeight="1">
      <c r="A14" s="6" t="s">
        <v>11</v>
      </c>
      <c r="B14" s="36"/>
      <c r="C14" s="39"/>
      <c r="D14" s="39"/>
      <c r="E14" s="39" t="s">
        <v>14</v>
      </c>
      <c r="F14" s="39" t="s">
        <v>15</v>
      </c>
      <c r="G14" s="39" t="s">
        <v>16</v>
      </c>
      <c r="H14" s="39" t="s">
        <v>17</v>
      </c>
      <c r="I14" s="39" t="s">
        <v>18</v>
      </c>
      <c r="J14" s="39" t="s">
        <v>19</v>
      </c>
    </row>
    <row r="15" spans="1:10" ht="24.95" customHeight="1">
      <c r="A15" s="37" t="s">
        <v>20</v>
      </c>
      <c r="B15" s="18" t="s">
        <v>21</v>
      </c>
      <c r="C15" s="10">
        <f>SUM(D15:J15)</f>
        <v>0</v>
      </c>
      <c r="D15" s="4">
        <f>[1]الفجيرة!D6</f>
        <v>0</v>
      </c>
      <c r="E15" s="4">
        <f>'[1]رلس الخيمة'!D6</f>
        <v>0</v>
      </c>
      <c r="F15" s="4">
        <f>'[1]ام القبوين'!D6</f>
        <v>0</v>
      </c>
      <c r="G15" s="4">
        <f>[1]عجمان!D6</f>
        <v>0</v>
      </c>
      <c r="H15" s="4">
        <f>[1]الشارقة!D6</f>
        <v>0</v>
      </c>
      <c r="I15" s="4">
        <f>[1]دبي!D9</f>
        <v>0</v>
      </c>
      <c r="J15" s="4">
        <f>[1]ابوطبي!D12</f>
        <v>0</v>
      </c>
    </row>
    <row r="16" spans="1:10" ht="24.95" customHeight="1">
      <c r="A16" s="37"/>
      <c r="B16" s="18" t="s">
        <v>22</v>
      </c>
      <c r="C16" s="10">
        <f>SUM(D16:J16)</f>
        <v>0</v>
      </c>
      <c r="D16" s="4">
        <f>[1]الفجيرة!C6</f>
        <v>0</v>
      </c>
      <c r="E16" s="4">
        <f>'[1]رلس الخيمة'!C6</f>
        <v>0</v>
      </c>
      <c r="F16" s="4">
        <f>'[1]ام القبوين'!C6</f>
        <v>0</v>
      </c>
      <c r="G16" s="4">
        <f>[1]عجمان!C6</f>
        <v>0</v>
      </c>
      <c r="H16" s="4">
        <f>[1]الشارقة!C6</f>
        <v>0</v>
      </c>
      <c r="I16" s="4">
        <f>[1]دبي!C9</f>
        <v>0</v>
      </c>
      <c r="J16" s="4">
        <f>[1]ابوطبي!C12</f>
        <v>0</v>
      </c>
    </row>
    <row r="17" spans="1:10" ht="24.95" customHeight="1">
      <c r="A17" s="37"/>
      <c r="B17" s="10" t="s">
        <v>23</v>
      </c>
      <c r="C17" s="10">
        <f>SUM(C15:C16)</f>
        <v>0</v>
      </c>
      <c r="D17" s="7">
        <f>D15+D16</f>
        <v>0</v>
      </c>
      <c r="E17" s="7">
        <f t="shared" ref="E17:J17" si="0">E15+E16</f>
        <v>0</v>
      </c>
      <c r="F17" s="7">
        <f t="shared" si="0"/>
        <v>0</v>
      </c>
      <c r="G17" s="7">
        <f t="shared" si="0"/>
        <v>0</v>
      </c>
      <c r="H17" s="7">
        <f t="shared" si="0"/>
        <v>0</v>
      </c>
      <c r="I17" s="7">
        <f t="shared" si="0"/>
        <v>0</v>
      </c>
      <c r="J17" s="7">
        <f t="shared" si="0"/>
        <v>0</v>
      </c>
    </row>
    <row r="18" spans="1:10" ht="24.95" customHeight="1">
      <c r="A18" s="37" t="s">
        <v>24</v>
      </c>
      <c r="B18" s="18" t="s">
        <v>21</v>
      </c>
      <c r="C18" s="10">
        <f>SUM(D18:J18)</f>
        <v>9</v>
      </c>
      <c r="D18" s="4">
        <f>[1]الفجيرة!D7</f>
        <v>0</v>
      </c>
      <c r="E18" s="4">
        <f>'[1]رلس الخيمة'!D7</f>
        <v>0</v>
      </c>
      <c r="F18" s="4">
        <f>'[1]ام القبوين'!D7</f>
        <v>0</v>
      </c>
      <c r="G18" s="4">
        <f>[1]عجمان!D7</f>
        <v>0</v>
      </c>
      <c r="H18" s="4">
        <f>[1]الشارقة!D7</f>
        <v>0</v>
      </c>
      <c r="I18" s="4">
        <f>[1]دبي!D10</f>
        <v>2</v>
      </c>
      <c r="J18" s="4">
        <f>[1]ابوطبي!D13</f>
        <v>7</v>
      </c>
    </row>
    <row r="19" spans="1:10" ht="24.95" customHeight="1">
      <c r="A19" s="37"/>
      <c r="B19" s="18" t="s">
        <v>22</v>
      </c>
      <c r="C19" s="10">
        <f>SUM(D19:J19)</f>
        <v>19</v>
      </c>
      <c r="D19" s="4">
        <f>[1]الفجيرة!C7</f>
        <v>0</v>
      </c>
      <c r="E19" s="4">
        <f>'[1]رلس الخيمة'!C7</f>
        <v>0</v>
      </c>
      <c r="F19" s="4">
        <f>'[1]ام القبوين'!C7</f>
        <v>0</v>
      </c>
      <c r="G19" s="4">
        <f>[1]عجمان!C7</f>
        <v>0</v>
      </c>
      <c r="H19" s="4">
        <f>[1]الشارقة!C7</f>
        <v>1</v>
      </c>
      <c r="I19" s="4">
        <f>[1]دبي!C10</f>
        <v>12</v>
      </c>
      <c r="J19" s="4">
        <f>[1]ابوطبي!C13</f>
        <v>6</v>
      </c>
    </row>
    <row r="20" spans="1:10" ht="24.95" customHeight="1">
      <c r="A20" s="37"/>
      <c r="B20" s="10" t="s">
        <v>23</v>
      </c>
      <c r="C20" s="10">
        <f>SUM(D20:J20)</f>
        <v>28</v>
      </c>
      <c r="D20" s="7">
        <f>D18+D19</f>
        <v>0</v>
      </c>
      <c r="E20" s="7">
        <f>E18+E19</f>
        <v>0</v>
      </c>
      <c r="F20" s="7">
        <f>F18+F19</f>
        <v>0</v>
      </c>
      <c r="G20" s="7">
        <f>G18+G19</f>
        <v>0</v>
      </c>
      <c r="H20" s="7">
        <f>H18+H19</f>
        <v>1</v>
      </c>
      <c r="I20" s="10">
        <f>I19+I18</f>
        <v>14</v>
      </c>
      <c r="J20" s="10">
        <f>J19+J18</f>
        <v>13</v>
      </c>
    </row>
    <row r="21" spans="1:10" ht="24.95" customHeight="1">
      <c r="A21" s="37" t="s">
        <v>25</v>
      </c>
      <c r="B21" s="18" t="s">
        <v>21</v>
      </c>
      <c r="C21" s="10">
        <f>SUM(D21:J21)</f>
        <v>0</v>
      </c>
      <c r="D21" s="4">
        <f>[1]الفجيرة!D8</f>
        <v>0</v>
      </c>
      <c r="E21" s="4">
        <f>'[1]رلس الخيمة'!D8</f>
        <v>0</v>
      </c>
      <c r="F21" s="4">
        <f>'[1]ام القبوين'!D8</f>
        <v>0</v>
      </c>
      <c r="G21" s="4">
        <f>[1]عجمان!D8</f>
        <v>0</v>
      </c>
      <c r="H21" s="4">
        <f>[1]الشارقة!D8</f>
        <v>0</v>
      </c>
      <c r="I21" s="4">
        <f>[1]دبي!D11</f>
        <v>0</v>
      </c>
      <c r="J21" s="4">
        <f>[1]ابوطبي!D14</f>
        <v>0</v>
      </c>
    </row>
    <row r="22" spans="1:10" ht="24.95" customHeight="1">
      <c r="A22" s="37"/>
      <c r="B22" s="18" t="s">
        <v>22</v>
      </c>
      <c r="C22" s="10">
        <f>SUM(D22:J22)</f>
        <v>0</v>
      </c>
      <c r="D22" s="4">
        <f>[1]الفجيرة!C8</f>
        <v>0</v>
      </c>
      <c r="E22" s="4">
        <f>'[1]رلس الخيمة'!C8</f>
        <v>0</v>
      </c>
      <c r="F22" s="4">
        <f>'[1]ام القبوين'!C8</f>
        <v>0</v>
      </c>
      <c r="G22" s="4">
        <f>[1]عجمان!C8</f>
        <v>0</v>
      </c>
      <c r="H22" s="4">
        <f>[1]الشارقة!C8</f>
        <v>0</v>
      </c>
      <c r="I22" s="4">
        <f>[1]دبي!C11</f>
        <v>0</v>
      </c>
      <c r="J22" s="4">
        <f>[1]ابوطبي!C14</f>
        <v>0</v>
      </c>
    </row>
    <row r="23" spans="1:10" ht="24.95" customHeight="1">
      <c r="A23" s="37"/>
      <c r="B23" s="10" t="s">
        <v>23</v>
      </c>
      <c r="C23" s="10">
        <f>SUM(C21:C22)</f>
        <v>0</v>
      </c>
      <c r="D23" s="7">
        <f>D21+D22</f>
        <v>0</v>
      </c>
      <c r="E23" s="7">
        <f>E21+E22</f>
        <v>0</v>
      </c>
      <c r="F23" s="7">
        <f>F21+F22</f>
        <v>0</v>
      </c>
      <c r="G23" s="7">
        <f>G21+G22</f>
        <v>0</v>
      </c>
      <c r="H23" s="7">
        <f>H21+H22</f>
        <v>0</v>
      </c>
      <c r="I23" s="10">
        <f>I21+I24</f>
        <v>0</v>
      </c>
      <c r="J23" s="10">
        <f>J21+J24</f>
        <v>0</v>
      </c>
    </row>
    <row r="24" spans="1:10" ht="24.95" customHeight="1">
      <c r="A24" s="37" t="s">
        <v>26</v>
      </c>
      <c r="B24" s="18" t="s">
        <v>21</v>
      </c>
      <c r="C24" s="10">
        <f t="shared" ref="C24:C34" si="1">SUM(D24:J24)</f>
        <v>0</v>
      </c>
      <c r="D24" s="4">
        <f>[1]الفجيرة!D9</f>
        <v>0</v>
      </c>
      <c r="E24" s="4">
        <f>'[1]رلس الخيمة'!D9</f>
        <v>0</v>
      </c>
      <c r="F24" s="4">
        <f>'[1]ام القبوين'!D9</f>
        <v>0</v>
      </c>
      <c r="G24" s="4">
        <f>[1]عجمان!D9</f>
        <v>0</v>
      </c>
      <c r="H24" s="4">
        <f>[1]الشارقة!D9</f>
        <v>0</v>
      </c>
      <c r="I24" s="4">
        <f>[1]دبي!D12</f>
        <v>0</v>
      </c>
      <c r="J24" s="4">
        <f>[1]ابوطبي!D15</f>
        <v>0</v>
      </c>
    </row>
    <row r="25" spans="1:10" ht="24.95" customHeight="1">
      <c r="A25" s="37"/>
      <c r="B25" s="18" t="s">
        <v>22</v>
      </c>
      <c r="C25" s="10">
        <f t="shared" si="1"/>
        <v>0</v>
      </c>
      <c r="D25" s="4">
        <f>[1]الفجيرة!C9</f>
        <v>0</v>
      </c>
      <c r="E25" s="4">
        <f>'[1]رلس الخيمة'!C9</f>
        <v>0</v>
      </c>
      <c r="F25" s="4">
        <f>'[1]ام القبوين'!C9</f>
        <v>0</v>
      </c>
      <c r="G25" s="4">
        <f>[1]عجمان!C9</f>
        <v>0</v>
      </c>
      <c r="H25" s="4">
        <f>[1]الشارقة!C9</f>
        <v>0</v>
      </c>
      <c r="I25" s="4">
        <f>[1]دبي!C12</f>
        <v>0</v>
      </c>
      <c r="J25" s="4">
        <f>[1]ابوطبي!C15</f>
        <v>0</v>
      </c>
    </row>
    <row r="26" spans="1:10" ht="24.95" customHeight="1">
      <c r="A26" s="37"/>
      <c r="B26" s="10" t="s">
        <v>23</v>
      </c>
      <c r="C26" s="10">
        <f t="shared" si="1"/>
        <v>0</v>
      </c>
      <c r="D26" s="7">
        <f>D24+D25</f>
        <v>0</v>
      </c>
      <c r="E26" s="7">
        <f>E24+E25</f>
        <v>0</v>
      </c>
      <c r="F26" s="7">
        <f>F24+F25</f>
        <v>0</v>
      </c>
      <c r="G26" s="7">
        <f>G24+G25</f>
        <v>0</v>
      </c>
      <c r="H26" s="7">
        <f>H24+H25</f>
        <v>0</v>
      </c>
      <c r="I26" s="10">
        <f>I25+I24</f>
        <v>0</v>
      </c>
      <c r="J26" s="10">
        <f>J25+J24</f>
        <v>0</v>
      </c>
    </row>
    <row r="27" spans="1:10" ht="24.95" customHeight="1">
      <c r="A27" s="37" t="s">
        <v>27</v>
      </c>
      <c r="B27" s="18" t="s">
        <v>21</v>
      </c>
      <c r="C27" s="10">
        <f t="shared" si="1"/>
        <v>0</v>
      </c>
      <c r="D27" s="4">
        <f>[1]الفجيرة!D10</f>
        <v>0</v>
      </c>
      <c r="E27" s="4">
        <f>'[1]رلس الخيمة'!D10</f>
        <v>0</v>
      </c>
      <c r="F27" s="4">
        <f>'[1]ام القبوين'!D10</f>
        <v>0</v>
      </c>
      <c r="G27" s="4">
        <f>[1]عجمان!D10</f>
        <v>0</v>
      </c>
      <c r="H27" s="4">
        <f>[1]الشارقة!D10</f>
        <v>0</v>
      </c>
      <c r="I27" s="4">
        <f>[1]دبي!D13</f>
        <v>0</v>
      </c>
      <c r="J27" s="4">
        <f>[1]ابوطبي!D16</f>
        <v>0</v>
      </c>
    </row>
    <row r="28" spans="1:10" ht="24.95" customHeight="1">
      <c r="A28" s="37"/>
      <c r="B28" s="18" t="s">
        <v>22</v>
      </c>
      <c r="C28" s="10">
        <f t="shared" si="1"/>
        <v>0</v>
      </c>
      <c r="D28" s="4">
        <f>[1]الفجيرة!C10</f>
        <v>0</v>
      </c>
      <c r="E28" s="4">
        <f>'[1]رلس الخيمة'!C10</f>
        <v>0</v>
      </c>
      <c r="F28" s="4">
        <f>'[1]ام القبوين'!C10</f>
        <v>0</v>
      </c>
      <c r="G28" s="4">
        <f>[1]عجمان!C10</f>
        <v>0</v>
      </c>
      <c r="H28" s="4">
        <f>[1]الشارقة!C10</f>
        <v>0</v>
      </c>
      <c r="I28" s="4">
        <f>[1]دبي!C13</f>
        <v>0</v>
      </c>
      <c r="J28" s="4">
        <f>[1]ابوطبي!C16</f>
        <v>0</v>
      </c>
    </row>
    <row r="29" spans="1:10" ht="24.95" customHeight="1">
      <c r="A29" s="37"/>
      <c r="B29" s="10" t="s">
        <v>23</v>
      </c>
      <c r="C29" s="10">
        <f t="shared" si="1"/>
        <v>0</v>
      </c>
      <c r="D29" s="7">
        <f t="shared" ref="D29:J29" si="2">D27+D28</f>
        <v>0</v>
      </c>
      <c r="E29" s="7">
        <f t="shared" si="2"/>
        <v>0</v>
      </c>
      <c r="F29" s="7">
        <f t="shared" si="2"/>
        <v>0</v>
      </c>
      <c r="G29" s="7">
        <f t="shared" si="2"/>
        <v>0</v>
      </c>
      <c r="H29" s="7">
        <f t="shared" si="2"/>
        <v>0</v>
      </c>
      <c r="I29" s="10">
        <f t="shared" si="2"/>
        <v>0</v>
      </c>
      <c r="J29" s="10">
        <f t="shared" si="2"/>
        <v>0</v>
      </c>
    </row>
    <row r="30" spans="1:10" ht="24.95" customHeight="1">
      <c r="A30" s="37" t="s">
        <v>28</v>
      </c>
      <c r="B30" s="18" t="s">
        <v>21</v>
      </c>
      <c r="C30" s="10">
        <f t="shared" si="1"/>
        <v>0</v>
      </c>
      <c r="D30" s="4">
        <f>[1]الفجيرة!D11</f>
        <v>0</v>
      </c>
      <c r="E30" s="4">
        <f>'[1]رلس الخيمة'!D11</f>
        <v>0</v>
      </c>
      <c r="F30" s="4">
        <f>'[1]ام القبوين'!D11</f>
        <v>0</v>
      </c>
      <c r="G30" s="4">
        <f>[1]عجمان!D11</f>
        <v>0</v>
      </c>
      <c r="H30" s="4">
        <f>[1]الشارقة!D11</f>
        <v>0</v>
      </c>
      <c r="I30" s="4">
        <f>[1]دبي!D14</f>
        <v>0</v>
      </c>
      <c r="J30" s="4">
        <f>[1]ابوطبي!D17</f>
        <v>0</v>
      </c>
    </row>
    <row r="31" spans="1:10" ht="24.95" customHeight="1">
      <c r="A31" s="37"/>
      <c r="B31" s="18" t="s">
        <v>22</v>
      </c>
      <c r="C31" s="10">
        <f t="shared" si="1"/>
        <v>0</v>
      </c>
      <c r="D31" s="4">
        <f>[1]الفجيرة!C11</f>
        <v>0</v>
      </c>
      <c r="E31" s="4">
        <f>'[1]رلس الخيمة'!C11</f>
        <v>0</v>
      </c>
      <c r="F31" s="4">
        <f>'[1]ام القبوين'!C11</f>
        <v>0</v>
      </c>
      <c r="G31" s="4">
        <f>[1]عجمان!C11</f>
        <v>0</v>
      </c>
      <c r="H31" s="4">
        <f>[1]الشارقة!C11</f>
        <v>0</v>
      </c>
      <c r="I31" s="4">
        <f>[1]دبي!C14</f>
        <v>0</v>
      </c>
      <c r="J31" s="4">
        <f>[1]ابوطبي!C17</f>
        <v>0</v>
      </c>
    </row>
    <row r="32" spans="1:10" ht="24.95" customHeight="1">
      <c r="A32" s="37"/>
      <c r="B32" s="10" t="s">
        <v>23</v>
      </c>
      <c r="C32" s="10">
        <f t="shared" si="1"/>
        <v>0</v>
      </c>
      <c r="D32" s="7">
        <f>D30+D31</f>
        <v>0</v>
      </c>
      <c r="E32" s="7">
        <f>E30+E31</f>
        <v>0</v>
      </c>
      <c r="F32" s="7">
        <f>F30+F31</f>
        <v>0</v>
      </c>
      <c r="G32" s="7">
        <f>G30+G31</f>
        <v>0</v>
      </c>
      <c r="H32" s="7">
        <f>H30+H31</f>
        <v>0</v>
      </c>
      <c r="I32" s="10">
        <f>SUM(J32:N32)</f>
        <v>0</v>
      </c>
      <c r="J32" s="10">
        <f>SUM(K32:Q32)</f>
        <v>0</v>
      </c>
    </row>
    <row r="33" spans="1:10" ht="24.95" customHeight="1">
      <c r="A33" s="46" t="s">
        <v>29</v>
      </c>
      <c r="B33" s="18" t="s">
        <v>21</v>
      </c>
      <c r="C33" s="10">
        <f t="shared" si="1"/>
        <v>0</v>
      </c>
      <c r="D33" s="4">
        <f>[1]الفجيرة!D12</f>
        <v>0</v>
      </c>
      <c r="E33" s="4">
        <f>'[1]رلس الخيمة'!D12</f>
        <v>0</v>
      </c>
      <c r="F33" s="4">
        <f>'[1]ام القبوين'!D12</f>
        <v>0</v>
      </c>
      <c r="G33" s="4">
        <f>[1]عجمان!D12</f>
        <v>0</v>
      </c>
      <c r="H33" s="4">
        <f>[1]الشارقة!D12</f>
        <v>0</v>
      </c>
      <c r="I33" s="4">
        <f>[1]دبي!D15</f>
        <v>0</v>
      </c>
      <c r="J33" s="4">
        <f>[1]ابوطبي!D18</f>
        <v>0</v>
      </c>
    </row>
    <row r="34" spans="1:10" ht="24.95" customHeight="1">
      <c r="A34" s="46"/>
      <c r="B34" s="18" t="s">
        <v>22</v>
      </c>
      <c r="C34" s="10">
        <f t="shared" si="1"/>
        <v>0</v>
      </c>
      <c r="D34" s="4">
        <f>[1]الفجيرة!C12</f>
        <v>0</v>
      </c>
      <c r="E34" s="4">
        <f>'[1]رلس الخيمة'!C12</f>
        <v>0</v>
      </c>
      <c r="F34" s="4">
        <f>'[1]ام القبوين'!C12</f>
        <v>0</v>
      </c>
      <c r="G34" s="4">
        <f>[1]عجمان!C12</f>
        <v>0</v>
      </c>
      <c r="H34" s="4">
        <f>[1]الشارقة!C12</f>
        <v>0</v>
      </c>
      <c r="I34" s="4">
        <f>[1]دبي!C15</f>
        <v>0</v>
      </c>
      <c r="J34" s="4">
        <f>[1]ابوطبي!C18</f>
        <v>0</v>
      </c>
    </row>
    <row r="35" spans="1:10" ht="24.95" customHeight="1">
      <c r="A35" s="46"/>
      <c r="B35" s="10" t="s">
        <v>23</v>
      </c>
      <c r="C35" s="10">
        <f>SUM(C33:C34)</f>
        <v>0</v>
      </c>
      <c r="D35" s="7">
        <f>D33+D34</f>
        <v>0</v>
      </c>
      <c r="E35" s="7">
        <f>E33+E34</f>
        <v>0</v>
      </c>
      <c r="F35" s="7">
        <f>F33+F34</f>
        <v>0</v>
      </c>
      <c r="G35" s="7">
        <f>G33+G34</f>
        <v>0</v>
      </c>
      <c r="H35" s="7">
        <f>H33+H34</f>
        <v>0</v>
      </c>
      <c r="I35" s="10">
        <f>SUM(I33:I34)</f>
        <v>0</v>
      </c>
      <c r="J35" s="10">
        <f>SUM(J33:J34)</f>
        <v>0</v>
      </c>
    </row>
    <row r="36" spans="1:10" ht="24.95" customHeight="1">
      <c r="A36" s="37" t="s">
        <v>30</v>
      </c>
      <c r="B36" s="18" t="s">
        <v>21</v>
      </c>
      <c r="C36" s="10">
        <f>SUM(D36:J36)</f>
        <v>29</v>
      </c>
      <c r="D36" s="4">
        <f>[1]الفجيرة!D13</f>
        <v>0</v>
      </c>
      <c r="E36" s="4">
        <f>'[1]رلس الخيمة'!D13</f>
        <v>1</v>
      </c>
      <c r="F36" s="4">
        <f>'[1]ام القبوين'!D13</f>
        <v>0</v>
      </c>
      <c r="G36" s="4">
        <f>[1]عجمان!D13</f>
        <v>0</v>
      </c>
      <c r="H36" s="4">
        <f>[1]الشارقة!D13</f>
        <v>1</v>
      </c>
      <c r="I36" s="8">
        <f>[1]دبي!D16</f>
        <v>7</v>
      </c>
      <c r="J36" s="4">
        <f>[1]ابوطبي!D19</f>
        <v>20</v>
      </c>
    </row>
    <row r="37" spans="1:10" ht="24.95" customHeight="1">
      <c r="A37" s="37"/>
      <c r="B37" s="18" t="s">
        <v>22</v>
      </c>
      <c r="C37" s="10">
        <f>SUM(D37:J37)</f>
        <v>143</v>
      </c>
      <c r="D37" s="4">
        <f>[1]الفجيرة!C13</f>
        <v>0</v>
      </c>
      <c r="E37" s="4">
        <f>'[1]رلس الخيمة'!C13</f>
        <v>2</v>
      </c>
      <c r="F37" s="4">
        <f>'[1]ام القبوين'!C13</f>
        <v>0</v>
      </c>
      <c r="G37" s="4">
        <f>[1]عجمان!C13</f>
        <v>2</v>
      </c>
      <c r="H37" s="4">
        <f>[1]الشارقة!C13</f>
        <v>12</v>
      </c>
      <c r="I37" s="8">
        <f>[1]دبي!C16</f>
        <v>87</v>
      </c>
      <c r="J37" s="4">
        <f>[1]ابوطبي!C19</f>
        <v>40</v>
      </c>
    </row>
    <row r="38" spans="1:10" ht="24.95" customHeight="1">
      <c r="A38" s="37"/>
      <c r="B38" s="10" t="s">
        <v>23</v>
      </c>
      <c r="C38" s="10">
        <f>SUM(C36:C37)</f>
        <v>172</v>
      </c>
      <c r="D38" s="7">
        <f>D36+D37</f>
        <v>0</v>
      </c>
      <c r="E38" s="7">
        <f>E36+E37</f>
        <v>3</v>
      </c>
      <c r="F38" s="7">
        <f>F36+F37</f>
        <v>0</v>
      </c>
      <c r="G38" s="7">
        <f>G36+G37</f>
        <v>2</v>
      </c>
      <c r="H38" s="7">
        <f>H36+H37</f>
        <v>13</v>
      </c>
      <c r="I38" s="7">
        <f>SUM(I36:I37)</f>
        <v>94</v>
      </c>
      <c r="J38" s="7">
        <f>SUM(J36:J37)</f>
        <v>60</v>
      </c>
    </row>
    <row r="39" spans="1:10" ht="24.95" customHeight="1">
      <c r="A39" s="37" t="s">
        <v>31</v>
      </c>
      <c r="B39" s="18" t="s">
        <v>21</v>
      </c>
      <c r="C39" s="10">
        <f t="shared" ref="C39:C46" si="3">SUM(D39:J39)</f>
        <v>2</v>
      </c>
      <c r="D39" s="4">
        <f>[1]الفجيرة!D14</f>
        <v>0</v>
      </c>
      <c r="E39" s="4">
        <f>'[1]رلس الخيمة'!D14</f>
        <v>0</v>
      </c>
      <c r="F39" s="4">
        <f>'[1]ام القبوين'!D14</f>
        <v>0</v>
      </c>
      <c r="G39" s="4">
        <f>[1]عجمان!D14</f>
        <v>0</v>
      </c>
      <c r="H39" s="4">
        <f>[1]الشارقة!D14</f>
        <v>0</v>
      </c>
      <c r="I39" s="8">
        <f>[1]دبي!D17</f>
        <v>0</v>
      </c>
      <c r="J39" s="4">
        <f>[1]ابوطبي!D20</f>
        <v>2</v>
      </c>
    </row>
    <row r="40" spans="1:10" ht="24.95" customHeight="1">
      <c r="A40" s="37"/>
      <c r="B40" s="18" t="s">
        <v>22</v>
      </c>
      <c r="C40" s="10">
        <f t="shared" si="3"/>
        <v>10</v>
      </c>
      <c r="D40" s="4">
        <f>[1]الفجيرة!C14</f>
        <v>0</v>
      </c>
      <c r="E40" s="4">
        <f>'[1]رلس الخيمة'!C14</f>
        <v>0</v>
      </c>
      <c r="F40" s="4">
        <f>'[1]ام القبوين'!C14</f>
        <v>0</v>
      </c>
      <c r="G40" s="4">
        <f>[1]عجمان!C14</f>
        <v>1</v>
      </c>
      <c r="H40" s="4">
        <f>[1]الشارقة!C14</f>
        <v>1</v>
      </c>
      <c r="I40" s="8">
        <f>[1]دبي!C17</f>
        <v>4</v>
      </c>
      <c r="J40" s="4">
        <f>[1]ابوطبي!C20</f>
        <v>4</v>
      </c>
    </row>
    <row r="41" spans="1:10" ht="24.95" customHeight="1">
      <c r="A41" s="37"/>
      <c r="B41" s="10" t="s">
        <v>23</v>
      </c>
      <c r="C41" s="10">
        <f t="shared" si="3"/>
        <v>12</v>
      </c>
      <c r="D41" s="7">
        <f t="shared" ref="D41:I41" si="4">SUM(D39:D40)</f>
        <v>0</v>
      </c>
      <c r="E41" s="7">
        <f t="shared" si="4"/>
        <v>0</v>
      </c>
      <c r="F41" s="7">
        <f t="shared" si="4"/>
        <v>0</v>
      </c>
      <c r="G41" s="7">
        <f t="shared" si="4"/>
        <v>1</v>
      </c>
      <c r="H41" s="7">
        <f t="shared" si="4"/>
        <v>1</v>
      </c>
      <c r="I41" s="7">
        <f t="shared" si="4"/>
        <v>4</v>
      </c>
      <c r="J41" s="7">
        <f>SUM(J39:J40)</f>
        <v>6</v>
      </c>
    </row>
    <row r="42" spans="1:10" ht="24.95" customHeight="1">
      <c r="A42" s="37" t="s">
        <v>32</v>
      </c>
      <c r="B42" s="18" t="s">
        <v>21</v>
      </c>
      <c r="C42" s="10">
        <f t="shared" si="3"/>
        <v>0</v>
      </c>
      <c r="D42" s="4">
        <f>[1]الفجيرة!D15</f>
        <v>0</v>
      </c>
      <c r="E42" s="4">
        <f>'[1]رلس الخيمة'!D15</f>
        <v>0</v>
      </c>
      <c r="F42" s="4">
        <f>'[1]ام القبوين'!D15</f>
        <v>0</v>
      </c>
      <c r="G42" s="4">
        <f>[1]عجمان!D15</f>
        <v>0</v>
      </c>
      <c r="H42" s="4">
        <f>[1]الشارقة!D15</f>
        <v>0</v>
      </c>
      <c r="I42" s="8">
        <f>[1]دبي!D18</f>
        <v>0</v>
      </c>
      <c r="J42" s="4">
        <f>[1]ابوطبي!D21</f>
        <v>0</v>
      </c>
    </row>
    <row r="43" spans="1:10" ht="24.95" customHeight="1">
      <c r="A43" s="37"/>
      <c r="B43" s="18" t="s">
        <v>22</v>
      </c>
      <c r="C43" s="10">
        <f t="shared" si="3"/>
        <v>0</v>
      </c>
      <c r="D43" s="4">
        <f>[1]الفجيرة!C15</f>
        <v>0</v>
      </c>
      <c r="E43" s="4">
        <f>'[1]رلس الخيمة'!C15</f>
        <v>0</v>
      </c>
      <c r="F43" s="4">
        <f>'[1]ام القبوين'!C15</f>
        <v>0</v>
      </c>
      <c r="G43" s="4">
        <f>[1]عجمان!C15</f>
        <v>0</v>
      </c>
      <c r="H43" s="4">
        <f>[1]الشارقة!C15</f>
        <v>0</v>
      </c>
      <c r="I43" s="8">
        <f>[1]دبي!C18</f>
        <v>0</v>
      </c>
      <c r="J43" s="4">
        <f>[1]ابوطبي!C21</f>
        <v>0</v>
      </c>
    </row>
    <row r="44" spans="1:10" ht="24.95" customHeight="1">
      <c r="A44" s="37"/>
      <c r="B44" s="10" t="s">
        <v>23</v>
      </c>
      <c r="C44" s="10">
        <f t="shared" si="3"/>
        <v>0</v>
      </c>
      <c r="D44" s="7">
        <f>D42+D43</f>
        <v>0</v>
      </c>
      <c r="E44" s="7">
        <f>E42+E43</f>
        <v>0</v>
      </c>
      <c r="F44" s="7">
        <f>F42+F43</f>
        <v>0</v>
      </c>
      <c r="G44" s="7">
        <f>G42+G43</f>
        <v>0</v>
      </c>
      <c r="H44" s="7">
        <f>H42+H43</f>
        <v>0</v>
      </c>
      <c r="I44" s="10">
        <f>SUM(I42:I43)</f>
        <v>0</v>
      </c>
      <c r="J44" s="10">
        <f>SUM(J42:J43)</f>
        <v>0</v>
      </c>
    </row>
    <row r="45" spans="1:10" ht="24.95" customHeight="1">
      <c r="A45" s="37" t="s">
        <v>33</v>
      </c>
      <c r="B45" s="18" t="s">
        <v>21</v>
      </c>
      <c r="C45" s="10">
        <f t="shared" si="3"/>
        <v>1460</v>
      </c>
      <c r="D45" s="4">
        <f>[1]الفجيرة!D16</f>
        <v>288</v>
      </c>
      <c r="E45" s="4">
        <f>'[1]رلس الخيمة'!D16</f>
        <v>117</v>
      </c>
      <c r="F45" s="4">
        <f>'[1]ام القبوين'!D16</f>
        <v>21</v>
      </c>
      <c r="G45" s="4">
        <f>[1]عجمان!D16</f>
        <v>96</v>
      </c>
      <c r="H45" s="4">
        <f>[1]الشارقة!D16</f>
        <v>262</v>
      </c>
      <c r="I45" s="8">
        <f>[1]دبي!D19</f>
        <v>331</v>
      </c>
      <c r="J45" s="4">
        <f>[1]ابوطبي!D22</f>
        <v>345</v>
      </c>
    </row>
    <row r="46" spans="1:10" ht="24.95" customHeight="1">
      <c r="A46" s="37"/>
      <c r="B46" s="18" t="s">
        <v>22</v>
      </c>
      <c r="C46" s="10">
        <f t="shared" si="3"/>
        <v>8914</v>
      </c>
      <c r="D46" s="4">
        <f>[1]الفجيرة!C16</f>
        <v>96</v>
      </c>
      <c r="E46" s="4">
        <f>'[1]رلس الخيمة'!C16</f>
        <v>171</v>
      </c>
      <c r="F46" s="4">
        <f>'[1]ام القبوين'!C16</f>
        <v>35</v>
      </c>
      <c r="G46" s="4">
        <f>[1]عجمان!C16</f>
        <v>337</v>
      </c>
      <c r="H46" s="4">
        <f>[1]الشارقة!C16</f>
        <v>552</v>
      </c>
      <c r="I46" s="8">
        <f>[1]دبي!C19</f>
        <v>3778</v>
      </c>
      <c r="J46" s="4">
        <f>[1]ابوطبي!C22</f>
        <v>3945</v>
      </c>
    </row>
    <row r="47" spans="1:10" ht="24.95" customHeight="1">
      <c r="A47" s="37"/>
      <c r="B47" s="10" t="s">
        <v>23</v>
      </c>
      <c r="C47" s="10">
        <f>SUM(C45:C46)</f>
        <v>10374</v>
      </c>
      <c r="D47" s="7">
        <f>D45+D46</f>
        <v>384</v>
      </c>
      <c r="E47" s="7">
        <f>E45+E46</f>
        <v>288</v>
      </c>
      <c r="F47" s="7">
        <f>F45+F46</f>
        <v>56</v>
      </c>
      <c r="G47" s="7">
        <f>G45+G46</f>
        <v>433</v>
      </c>
      <c r="H47" s="7">
        <f>H45+H46</f>
        <v>814</v>
      </c>
      <c r="I47" s="7">
        <f>SUM(I45:I46)</f>
        <v>4109</v>
      </c>
      <c r="J47" s="7">
        <f>SUM(J45:J46)</f>
        <v>4290</v>
      </c>
    </row>
    <row r="48" spans="1:10" ht="24.95" customHeight="1">
      <c r="A48" s="37" t="s">
        <v>34</v>
      </c>
      <c r="B48" s="18" t="s">
        <v>21</v>
      </c>
      <c r="C48" s="10">
        <f>SUM(D48:J48)</f>
        <v>0</v>
      </c>
      <c r="D48" s="4">
        <f>[1]الفجيرة!D17</f>
        <v>0</v>
      </c>
      <c r="E48" s="4">
        <f>'[1]رلس الخيمة'!D17</f>
        <v>0</v>
      </c>
      <c r="F48" s="4">
        <f>'[1]ام القبوين'!D17</f>
        <v>0</v>
      </c>
      <c r="G48" s="4">
        <f>[1]عجمان!D17</f>
        <v>0</v>
      </c>
      <c r="H48" s="4">
        <f>[1]الشارقة!D17</f>
        <v>0</v>
      </c>
      <c r="I48" s="8">
        <f>[1]دبي!D20</f>
        <v>0</v>
      </c>
      <c r="J48" s="4">
        <f>[1]ابوطبي!D23</f>
        <v>0</v>
      </c>
    </row>
    <row r="49" spans="1:10" ht="24.95" customHeight="1">
      <c r="A49" s="37"/>
      <c r="B49" s="18" t="s">
        <v>22</v>
      </c>
      <c r="C49" s="10">
        <f>SUM(D49:J49)</f>
        <v>0</v>
      </c>
      <c r="D49" s="4">
        <f>[1]الفجيرة!C17</f>
        <v>0</v>
      </c>
      <c r="E49" s="4">
        <f>'[1]رلس الخيمة'!C17</f>
        <v>0</v>
      </c>
      <c r="F49" s="4">
        <f>'[1]ام القبوين'!C17</f>
        <v>0</v>
      </c>
      <c r="G49" s="4">
        <f>[1]عجمان!C17</f>
        <v>0</v>
      </c>
      <c r="H49" s="4">
        <f>[1]الشارقة!C17</f>
        <v>0</v>
      </c>
      <c r="I49" s="8">
        <f>[1]دبي!C20</f>
        <v>0</v>
      </c>
      <c r="J49" s="4">
        <f>[1]ابوطبي!C23</f>
        <v>0</v>
      </c>
    </row>
    <row r="50" spans="1:10" ht="24.95" customHeight="1">
      <c r="A50" s="37"/>
      <c r="B50" s="10" t="s">
        <v>23</v>
      </c>
      <c r="C50" s="10">
        <f>SUM(C48:C49)</f>
        <v>0</v>
      </c>
      <c r="D50" s="7">
        <f>D48+D49</f>
        <v>0</v>
      </c>
      <c r="E50" s="7">
        <f>E48+E49</f>
        <v>0</v>
      </c>
      <c r="F50" s="7">
        <f>F48+F49</f>
        <v>0</v>
      </c>
      <c r="G50" s="7">
        <f>G48+G49</f>
        <v>0</v>
      </c>
      <c r="H50" s="7">
        <f>H48+H49</f>
        <v>0</v>
      </c>
      <c r="I50" s="10">
        <f>SUM(I48:I49)</f>
        <v>0</v>
      </c>
      <c r="J50" s="10">
        <f>SUM(J48:J49)</f>
        <v>0</v>
      </c>
    </row>
    <row r="51" spans="1:10" ht="24.95" customHeight="1">
      <c r="A51" s="46" t="s">
        <v>35</v>
      </c>
      <c r="B51" s="18" t="s">
        <v>21</v>
      </c>
      <c r="C51" s="10">
        <f>SUM(D51:J51)</f>
        <v>16</v>
      </c>
      <c r="D51" s="4">
        <f>[1]الفجيرة!D18</f>
        <v>2</v>
      </c>
      <c r="E51" s="4">
        <f>'[1]رلس الخيمة'!D18</f>
        <v>2</v>
      </c>
      <c r="F51" s="4">
        <f>'[1]ام القبوين'!D18</f>
        <v>2</v>
      </c>
      <c r="G51" s="4">
        <f>[1]عجمان!D18</f>
        <v>0</v>
      </c>
      <c r="H51" s="4">
        <f>[1]الشارقة!D18</f>
        <v>3</v>
      </c>
      <c r="I51" s="8">
        <f>[1]دبي!D21</f>
        <v>1</v>
      </c>
      <c r="J51" s="8">
        <f>[1]ابوطبي!D24</f>
        <v>6</v>
      </c>
    </row>
    <row r="52" spans="1:10" ht="24.95" customHeight="1">
      <c r="A52" s="46"/>
      <c r="B52" s="18" t="s">
        <v>22</v>
      </c>
      <c r="C52" s="10">
        <f>SUM(D52:J52)</f>
        <v>24</v>
      </c>
      <c r="D52" s="4">
        <f>[1]الفجيرة!C18</f>
        <v>1</v>
      </c>
      <c r="E52" s="4">
        <f>'[1]رلس الخيمة'!C18</f>
        <v>0</v>
      </c>
      <c r="F52" s="4">
        <f>'[1]ام القبوين'!C18</f>
        <v>1</v>
      </c>
      <c r="G52" s="4">
        <f>[1]عجمان!C18</f>
        <v>3</v>
      </c>
      <c r="H52" s="4">
        <f>[1]الشارقة!C18</f>
        <v>9</v>
      </c>
      <c r="I52" s="8">
        <f>[1]دبي!C21</f>
        <v>9</v>
      </c>
      <c r="J52" s="8">
        <f>[1]ابوطبي!C24</f>
        <v>1</v>
      </c>
    </row>
    <row r="53" spans="1:10" ht="24.95" customHeight="1">
      <c r="A53" s="46"/>
      <c r="B53" s="10" t="s">
        <v>23</v>
      </c>
      <c r="C53" s="10">
        <f>SUM(D53:J53)</f>
        <v>40</v>
      </c>
      <c r="D53" s="7">
        <f>D51+D52</f>
        <v>3</v>
      </c>
      <c r="E53" s="7">
        <f>E51+E52</f>
        <v>2</v>
      </c>
      <c r="F53" s="7">
        <f>F51+F52</f>
        <v>3</v>
      </c>
      <c r="G53" s="7">
        <f>G51+G52</f>
        <v>3</v>
      </c>
      <c r="H53" s="7">
        <f>H51+H52</f>
        <v>12</v>
      </c>
      <c r="I53" s="10">
        <f>SUM(I51:I52)</f>
        <v>10</v>
      </c>
      <c r="J53" s="10">
        <f>SUM(J51:J52)</f>
        <v>7</v>
      </c>
    </row>
    <row r="54" spans="1:10" ht="24.95" customHeight="1">
      <c r="A54" s="13"/>
      <c r="B54" s="19"/>
      <c r="C54" s="15"/>
      <c r="D54" s="14"/>
      <c r="E54" s="14"/>
      <c r="F54" s="14"/>
      <c r="G54" s="14"/>
      <c r="H54" s="14"/>
      <c r="I54" s="15"/>
      <c r="J54" s="16"/>
    </row>
    <row r="55" spans="1:10" ht="27" customHeight="1">
      <c r="A55" s="26" t="s">
        <v>0</v>
      </c>
      <c r="B55" s="27"/>
      <c r="C55" s="27"/>
      <c r="D55" s="27"/>
      <c r="E55" s="27"/>
      <c r="F55" s="27"/>
      <c r="G55" s="27"/>
      <c r="H55" s="27"/>
      <c r="I55" s="27"/>
      <c r="J55" s="28"/>
    </row>
    <row r="56" spans="1:10" ht="1.5" hidden="1" customHeight="1">
      <c r="A56" s="29"/>
      <c r="B56" s="30"/>
      <c r="C56" s="30"/>
      <c r="D56" s="30"/>
      <c r="E56" s="30"/>
      <c r="F56" s="30"/>
      <c r="G56" s="30"/>
      <c r="H56" s="30"/>
      <c r="I56" s="30"/>
      <c r="J56" s="31"/>
    </row>
    <row r="57" spans="1:10" ht="21" customHeight="1">
      <c r="A57" s="32" t="s">
        <v>80</v>
      </c>
      <c r="B57" s="32"/>
      <c r="C57" s="32"/>
      <c r="D57" s="32"/>
      <c r="E57" s="32"/>
      <c r="F57" s="32"/>
      <c r="G57" s="32"/>
      <c r="H57" s="32"/>
      <c r="I57" s="32"/>
      <c r="J57" s="32"/>
    </row>
    <row r="58" spans="1:10" ht="18" hidden="1" customHeight="1">
      <c r="A58" s="11"/>
      <c r="B58" s="20"/>
      <c r="C58" s="20"/>
      <c r="D58" s="20"/>
      <c r="E58" s="20"/>
      <c r="F58" s="20"/>
      <c r="G58" s="20"/>
      <c r="H58" s="20"/>
      <c r="I58" s="20"/>
      <c r="J58" s="21"/>
    </row>
    <row r="59" spans="1:10" ht="24.75" hidden="1" customHeight="1">
      <c r="A59" s="12"/>
      <c r="B59" s="22"/>
      <c r="C59" s="22"/>
      <c r="D59" s="22"/>
      <c r="E59" s="22"/>
      <c r="F59" s="22"/>
      <c r="G59" s="22"/>
      <c r="H59" s="22"/>
      <c r="I59" s="22"/>
      <c r="J59" s="23"/>
    </row>
    <row r="60" spans="1:10" ht="24.95" customHeight="1">
      <c r="A60" s="5" t="s">
        <v>1</v>
      </c>
      <c r="B60" s="36" t="s">
        <v>2</v>
      </c>
      <c r="C60" s="10" t="s">
        <v>3</v>
      </c>
      <c r="D60" s="10" t="s">
        <v>4</v>
      </c>
      <c r="E60" s="10" t="s">
        <v>5</v>
      </c>
      <c r="F60" s="10" t="s">
        <v>6</v>
      </c>
      <c r="G60" s="10" t="s">
        <v>7</v>
      </c>
      <c r="H60" s="10" t="s">
        <v>8</v>
      </c>
      <c r="I60" s="10" t="s">
        <v>9</v>
      </c>
      <c r="J60" s="10" t="s">
        <v>10</v>
      </c>
    </row>
    <row r="61" spans="1:10" ht="24.95" customHeight="1">
      <c r="A61" s="6" t="s">
        <v>11</v>
      </c>
      <c r="B61" s="36"/>
      <c r="C61" s="10" t="s">
        <v>12</v>
      </c>
      <c r="D61" s="10" t="s">
        <v>13</v>
      </c>
      <c r="E61" s="7" t="s">
        <v>14</v>
      </c>
      <c r="F61" s="7" t="s">
        <v>15</v>
      </c>
      <c r="G61" s="10" t="s">
        <v>16</v>
      </c>
      <c r="H61" s="10" t="s">
        <v>17</v>
      </c>
      <c r="I61" s="10" t="s">
        <v>18</v>
      </c>
      <c r="J61" s="10" t="s">
        <v>19</v>
      </c>
    </row>
    <row r="62" spans="1:10" ht="24.95" customHeight="1">
      <c r="A62" s="37" t="s">
        <v>36</v>
      </c>
      <c r="B62" s="8" t="s">
        <v>21</v>
      </c>
      <c r="C62" s="10">
        <f t="shared" ref="C62:C84" si="5">SUM(D62:J62)</f>
        <v>58</v>
      </c>
      <c r="D62" s="4">
        <f>[1]الفجيرة!D19</f>
        <v>10</v>
      </c>
      <c r="E62" s="4">
        <f>'[1]رلس الخيمة'!D19</f>
        <v>0</v>
      </c>
      <c r="F62" s="4">
        <f>'[1]ام القبوين'!D19</f>
        <v>1</v>
      </c>
      <c r="G62" s="4">
        <f>[1]عجمان!D19</f>
        <v>5</v>
      </c>
      <c r="H62" s="4">
        <f>[1]الشارقة!D19</f>
        <v>2</v>
      </c>
      <c r="I62" s="8">
        <f>[1]دبي!D22</f>
        <v>18</v>
      </c>
      <c r="J62" s="4">
        <f>[1]ابوطبي!D25</f>
        <v>22</v>
      </c>
    </row>
    <row r="63" spans="1:10" ht="24.95" customHeight="1">
      <c r="A63" s="37"/>
      <c r="B63" s="8" t="s">
        <v>22</v>
      </c>
      <c r="C63" s="10">
        <f t="shared" si="5"/>
        <v>88</v>
      </c>
      <c r="D63" s="4">
        <f>[1]الفجيرة!C19</f>
        <v>1</v>
      </c>
      <c r="E63" s="4">
        <f>'[1]رلس الخيمة'!C19</f>
        <v>1</v>
      </c>
      <c r="F63" s="4">
        <f>'[1]ام القبوين'!C19</f>
        <v>0</v>
      </c>
      <c r="G63" s="4">
        <f>[1]عجمان!C19</f>
        <v>4</v>
      </c>
      <c r="H63" s="4">
        <f>[1]الشارقة!C19</f>
        <v>5</v>
      </c>
      <c r="I63" s="8">
        <f>[1]دبي!C22</f>
        <v>34</v>
      </c>
      <c r="J63" s="4">
        <f>[1]ابوطبي!C25</f>
        <v>43</v>
      </c>
    </row>
    <row r="64" spans="1:10" ht="24.95" customHeight="1">
      <c r="A64" s="37"/>
      <c r="B64" s="10" t="s">
        <v>23</v>
      </c>
      <c r="C64" s="10">
        <f t="shared" si="5"/>
        <v>146</v>
      </c>
      <c r="D64" s="7">
        <f>D62+D63</f>
        <v>11</v>
      </c>
      <c r="E64" s="7">
        <f>E62+E63</f>
        <v>1</v>
      </c>
      <c r="F64" s="7">
        <f>F62+F63</f>
        <v>1</v>
      </c>
      <c r="G64" s="7">
        <f>G62+G63</f>
        <v>9</v>
      </c>
      <c r="H64" s="7">
        <f>H62+H63</f>
        <v>7</v>
      </c>
      <c r="I64" s="10">
        <f>SUM(I62:I63)</f>
        <v>52</v>
      </c>
      <c r="J64" s="7">
        <f>SUM(J62:J63)</f>
        <v>65</v>
      </c>
    </row>
    <row r="65" spans="1:10" ht="24.95" customHeight="1">
      <c r="A65" s="37" t="s">
        <v>37</v>
      </c>
      <c r="B65" s="8" t="s">
        <v>21</v>
      </c>
      <c r="C65" s="10">
        <f t="shared" si="5"/>
        <v>168</v>
      </c>
      <c r="D65" s="4">
        <f>[1]الفجيرة!D20</f>
        <v>26</v>
      </c>
      <c r="E65" s="4">
        <f>'[1]رلس الخيمة'!D20</f>
        <v>12</v>
      </c>
      <c r="F65" s="4">
        <f>'[1]ام القبوين'!D20</f>
        <v>6</v>
      </c>
      <c r="G65" s="4">
        <f>[1]عجمان!D20</f>
        <v>2</v>
      </c>
      <c r="H65" s="4">
        <f>[1]الشارقة!D20</f>
        <v>1</v>
      </c>
      <c r="I65" s="8">
        <f>[1]دبي!D23</f>
        <v>49</v>
      </c>
      <c r="J65" s="4">
        <f>[1]ابوطبي!D26</f>
        <v>72</v>
      </c>
    </row>
    <row r="66" spans="1:10" ht="24.95" customHeight="1">
      <c r="A66" s="37"/>
      <c r="B66" s="8" t="s">
        <v>22</v>
      </c>
      <c r="C66" s="10">
        <f t="shared" si="5"/>
        <v>406</v>
      </c>
      <c r="D66" s="4">
        <f>[1]الفجيرة!C20</f>
        <v>1</v>
      </c>
      <c r="E66" s="4">
        <f>'[1]رلس الخيمة'!C20</f>
        <v>7</v>
      </c>
      <c r="F66" s="4">
        <f>'[1]ام القبوين'!C20</f>
        <v>6</v>
      </c>
      <c r="G66" s="4">
        <f>[1]عجمان!C20</f>
        <v>21</v>
      </c>
      <c r="H66" s="4">
        <f>[1]الشارقة!C20</f>
        <v>22</v>
      </c>
      <c r="I66" s="8">
        <f>[1]دبي!C23</f>
        <v>194</v>
      </c>
      <c r="J66" s="4">
        <f>[1]ابوطبي!C26</f>
        <v>155</v>
      </c>
    </row>
    <row r="67" spans="1:10" ht="24.95" customHeight="1">
      <c r="A67" s="37"/>
      <c r="B67" s="10" t="s">
        <v>23</v>
      </c>
      <c r="C67" s="10">
        <f t="shared" si="5"/>
        <v>574</v>
      </c>
      <c r="D67" s="7">
        <f>D65+D66</f>
        <v>27</v>
      </c>
      <c r="E67" s="7">
        <f>E65+E66</f>
        <v>19</v>
      </c>
      <c r="F67" s="7">
        <f>F65+F66</f>
        <v>12</v>
      </c>
      <c r="G67" s="7">
        <f>G65+G66</f>
        <v>23</v>
      </c>
      <c r="H67" s="7">
        <f>H65+H66</f>
        <v>23</v>
      </c>
      <c r="I67" s="10">
        <f>SUM(I65:I66)</f>
        <v>243</v>
      </c>
      <c r="J67" s="7">
        <f>SUM(J65:J66)</f>
        <v>227</v>
      </c>
    </row>
    <row r="68" spans="1:10" ht="24.95" customHeight="1">
      <c r="A68" s="46" t="s">
        <v>38</v>
      </c>
      <c r="B68" s="8" t="s">
        <v>21</v>
      </c>
      <c r="C68" s="10">
        <f t="shared" si="5"/>
        <v>1</v>
      </c>
      <c r="D68" s="4">
        <f>[1]الفجيرة!D21</f>
        <v>0</v>
      </c>
      <c r="E68" s="4">
        <f>'[1]رلس الخيمة'!D21</f>
        <v>0</v>
      </c>
      <c r="F68" s="4">
        <f>'[1]ام القبوين'!D21</f>
        <v>0</v>
      </c>
      <c r="G68" s="4">
        <f>[1]عجمان!D21</f>
        <v>0</v>
      </c>
      <c r="H68" s="4">
        <f>[1]الشارقة!D21</f>
        <v>0</v>
      </c>
      <c r="I68" s="8">
        <f>[1]دبي!D24</f>
        <v>0</v>
      </c>
      <c r="J68" s="4">
        <f>[1]ابوطبي!D27</f>
        <v>1</v>
      </c>
    </row>
    <row r="69" spans="1:10" ht="24.95" customHeight="1">
      <c r="A69" s="46"/>
      <c r="B69" s="8" t="s">
        <v>22</v>
      </c>
      <c r="C69" s="10">
        <f t="shared" si="5"/>
        <v>6</v>
      </c>
      <c r="D69" s="4">
        <f>[1]الفجيرة!C21</f>
        <v>2</v>
      </c>
      <c r="E69" s="4">
        <f>'[1]رلس الخيمة'!C21</f>
        <v>1</v>
      </c>
      <c r="F69" s="4">
        <f>'[1]ام القبوين'!C21</f>
        <v>0</v>
      </c>
      <c r="G69" s="4">
        <f>[1]عجمان!C21</f>
        <v>0</v>
      </c>
      <c r="H69" s="4">
        <f>[1]الشارقة!C21</f>
        <v>0</v>
      </c>
      <c r="I69" s="8">
        <f>[1]دبي!C24</f>
        <v>0</v>
      </c>
      <c r="J69" s="4">
        <f>[1]ابوطبي!C27</f>
        <v>3</v>
      </c>
    </row>
    <row r="70" spans="1:10" ht="24.95" customHeight="1">
      <c r="A70" s="46"/>
      <c r="B70" s="10" t="s">
        <v>23</v>
      </c>
      <c r="C70" s="10">
        <f t="shared" si="5"/>
        <v>7</v>
      </c>
      <c r="D70" s="7">
        <f>D68+D69</f>
        <v>2</v>
      </c>
      <c r="E70" s="7">
        <f>E68+E69</f>
        <v>1</v>
      </c>
      <c r="F70" s="7">
        <f>F68+F69</f>
        <v>0</v>
      </c>
      <c r="G70" s="7">
        <f>G68+G69</f>
        <v>0</v>
      </c>
      <c r="H70" s="7">
        <f>H68+H69</f>
        <v>0</v>
      </c>
      <c r="I70" s="10">
        <f>SUM(I68:I69)</f>
        <v>0</v>
      </c>
      <c r="J70" s="10">
        <f>SUM(J68:J69)</f>
        <v>4</v>
      </c>
    </row>
    <row r="71" spans="1:10" ht="24.95" customHeight="1">
      <c r="A71" s="37" t="s">
        <v>39</v>
      </c>
      <c r="B71" s="8" t="s">
        <v>21</v>
      </c>
      <c r="C71" s="10">
        <f t="shared" si="5"/>
        <v>56</v>
      </c>
      <c r="D71" s="4">
        <f>[1]الفجيرة!D22</f>
        <v>1</v>
      </c>
      <c r="E71" s="4">
        <f>'[1]رلس الخيمة'!D22</f>
        <v>5</v>
      </c>
      <c r="F71" s="4">
        <f>'[1]ام القبوين'!D22</f>
        <v>0</v>
      </c>
      <c r="G71" s="4">
        <f>[1]عجمان!D22</f>
        <v>3</v>
      </c>
      <c r="H71" s="4">
        <f>[1]الشارقة!D22</f>
        <v>16</v>
      </c>
      <c r="I71" s="8">
        <f>[1]دبي!D25</f>
        <v>16</v>
      </c>
      <c r="J71" s="8">
        <f>[1]ابوطبي!D28</f>
        <v>15</v>
      </c>
    </row>
    <row r="72" spans="1:10" ht="24.95" customHeight="1">
      <c r="A72" s="37"/>
      <c r="B72" s="8" t="s">
        <v>22</v>
      </c>
      <c r="C72" s="10">
        <f t="shared" si="5"/>
        <v>0</v>
      </c>
      <c r="D72" s="4">
        <f>[1]الفجيرة!C22</f>
        <v>0</v>
      </c>
      <c r="E72" s="4">
        <f>'[1]رلس الخيمة'!C22</f>
        <v>0</v>
      </c>
      <c r="F72" s="4">
        <f>'[1]ام القبوين'!C22</f>
        <v>0</v>
      </c>
      <c r="G72" s="4">
        <f>[1]عجمان!C22</f>
        <v>0</v>
      </c>
      <c r="H72" s="4">
        <f>[1]الشارقة!C22</f>
        <v>0</v>
      </c>
      <c r="I72" s="8">
        <f>[1]دبي!C25</f>
        <v>0</v>
      </c>
      <c r="J72" s="8">
        <f>[1]ابوطبي!C28</f>
        <v>0</v>
      </c>
    </row>
    <row r="73" spans="1:10" ht="24.95" customHeight="1">
      <c r="A73" s="37"/>
      <c r="B73" s="10" t="s">
        <v>23</v>
      </c>
      <c r="C73" s="10">
        <f t="shared" si="5"/>
        <v>56</v>
      </c>
      <c r="D73" s="7">
        <f>D71+D72</f>
        <v>1</v>
      </c>
      <c r="E73" s="7">
        <f>E71+E72</f>
        <v>5</v>
      </c>
      <c r="F73" s="7">
        <f>F71+F72</f>
        <v>0</v>
      </c>
      <c r="G73" s="7">
        <f>G71+G72</f>
        <v>3</v>
      </c>
      <c r="H73" s="7">
        <f>H71+H72</f>
        <v>16</v>
      </c>
      <c r="I73" s="10">
        <f>SUM(I71:I72)</f>
        <v>16</v>
      </c>
      <c r="J73" s="10">
        <f>SUM(J71:J72)</f>
        <v>15</v>
      </c>
    </row>
    <row r="74" spans="1:10" ht="24.95" customHeight="1">
      <c r="A74" s="46" t="s">
        <v>40</v>
      </c>
      <c r="B74" s="8" t="s">
        <v>21</v>
      </c>
      <c r="C74" s="10">
        <f t="shared" si="5"/>
        <v>479</v>
      </c>
      <c r="D74" s="4">
        <f>[1]الفجيرة!D23</f>
        <v>72</v>
      </c>
      <c r="E74" s="4">
        <f>'[1]رلس الخيمة'!D23</f>
        <v>16</v>
      </c>
      <c r="F74" s="4">
        <f>'[1]ام القبوين'!D23</f>
        <v>4</v>
      </c>
      <c r="G74" s="4">
        <f>[1]عجمان!D23</f>
        <v>4</v>
      </c>
      <c r="H74" s="4">
        <f>[1]الشارقة!D23</f>
        <v>30</v>
      </c>
      <c r="I74" s="8">
        <f>[1]دبي!D26</f>
        <v>187</v>
      </c>
      <c r="J74" s="4">
        <f>[1]ابوطبي!D29</f>
        <v>166</v>
      </c>
    </row>
    <row r="75" spans="1:10" ht="24.95" customHeight="1">
      <c r="A75" s="46"/>
      <c r="B75" s="8" t="s">
        <v>22</v>
      </c>
      <c r="C75" s="10">
        <f t="shared" si="5"/>
        <v>650</v>
      </c>
      <c r="D75" s="4">
        <f>[1]الفجيرة!C23</f>
        <v>35</v>
      </c>
      <c r="E75" s="4">
        <f>'[1]رلس الخيمة'!C23</f>
        <v>2</v>
      </c>
      <c r="F75" s="4">
        <f>'[1]ام القبوين'!C23</f>
        <v>5</v>
      </c>
      <c r="G75" s="4">
        <f>[1]عجمان!C23</f>
        <v>29</v>
      </c>
      <c r="H75" s="4">
        <f>[1]الشارقة!C23</f>
        <v>32</v>
      </c>
      <c r="I75" s="8">
        <f>[1]دبي!C26</f>
        <v>388</v>
      </c>
      <c r="J75" s="4">
        <f>[1]ابوطبي!C29</f>
        <v>159</v>
      </c>
    </row>
    <row r="76" spans="1:10" ht="24.95" customHeight="1">
      <c r="A76" s="46"/>
      <c r="B76" s="10" t="s">
        <v>23</v>
      </c>
      <c r="C76" s="10">
        <f t="shared" si="5"/>
        <v>1129</v>
      </c>
      <c r="D76" s="7">
        <f>D74+D75</f>
        <v>107</v>
      </c>
      <c r="E76" s="7">
        <f>E74+E75</f>
        <v>18</v>
      </c>
      <c r="F76" s="7">
        <f>F74+F75</f>
        <v>9</v>
      </c>
      <c r="G76" s="7">
        <f>G74+G75</f>
        <v>33</v>
      </c>
      <c r="H76" s="7">
        <f>H74+H75</f>
        <v>62</v>
      </c>
      <c r="I76" s="10">
        <f>SUM(I74:I75)</f>
        <v>575</v>
      </c>
      <c r="J76" s="10">
        <f>SUM(J74:J75)</f>
        <v>325</v>
      </c>
    </row>
    <row r="77" spans="1:10" ht="24.95" customHeight="1">
      <c r="A77" s="46" t="s">
        <v>41</v>
      </c>
      <c r="B77" s="8" t="s">
        <v>21</v>
      </c>
      <c r="C77" s="10">
        <f t="shared" si="5"/>
        <v>11</v>
      </c>
      <c r="D77" s="4">
        <f>[1]الفجيرة!D24</f>
        <v>0</v>
      </c>
      <c r="E77" s="4">
        <f>'[1]رلس الخيمة'!D24</f>
        <v>0</v>
      </c>
      <c r="F77" s="4">
        <f>'[1]ام القبوين'!D24</f>
        <v>0</v>
      </c>
      <c r="G77" s="4">
        <f>[1]عجمان!D24</f>
        <v>0</v>
      </c>
      <c r="H77" s="4">
        <f>[1]الشارقة!D24</f>
        <v>2</v>
      </c>
      <c r="I77" s="8">
        <f>[1]دبي!D27</f>
        <v>5</v>
      </c>
      <c r="J77" s="4">
        <f>[1]ابوطبي!D30</f>
        <v>4</v>
      </c>
    </row>
    <row r="78" spans="1:10" ht="24.95" customHeight="1">
      <c r="A78" s="46"/>
      <c r="B78" s="8" t="s">
        <v>22</v>
      </c>
      <c r="C78" s="10">
        <f t="shared" si="5"/>
        <v>73</v>
      </c>
      <c r="D78" s="4">
        <f>[1]الفجيرة!C24</f>
        <v>0</v>
      </c>
      <c r="E78" s="4">
        <f>'[1]رلس الخيمة'!C24</f>
        <v>0</v>
      </c>
      <c r="F78" s="4">
        <f>'[1]ام القبوين'!C24</f>
        <v>0</v>
      </c>
      <c r="G78" s="4">
        <f>[1]عجمان!C24</f>
        <v>6</v>
      </c>
      <c r="H78" s="4">
        <f>[1]الشارقة!C24</f>
        <v>2</v>
      </c>
      <c r="I78" s="8">
        <f>[1]دبي!C27</f>
        <v>35</v>
      </c>
      <c r="J78" s="4">
        <f>[1]ابوطبي!C30</f>
        <v>30</v>
      </c>
    </row>
    <row r="79" spans="1:10" ht="24.95" customHeight="1">
      <c r="A79" s="46"/>
      <c r="B79" s="10" t="s">
        <v>23</v>
      </c>
      <c r="C79" s="10">
        <f t="shared" si="5"/>
        <v>84</v>
      </c>
      <c r="D79" s="7">
        <f>D77+D78</f>
        <v>0</v>
      </c>
      <c r="E79" s="7">
        <f>E77+E78</f>
        <v>0</v>
      </c>
      <c r="F79" s="7">
        <f>F77+F78</f>
        <v>0</v>
      </c>
      <c r="G79" s="7">
        <f>G77+G78</f>
        <v>6</v>
      </c>
      <c r="H79" s="7">
        <f>H77+H78</f>
        <v>4</v>
      </c>
      <c r="I79" s="10">
        <f>SUM(I77:I78)</f>
        <v>40</v>
      </c>
      <c r="J79" s="10">
        <f>SUM(J77:J78)</f>
        <v>34</v>
      </c>
    </row>
    <row r="80" spans="1:10" ht="24.95" customHeight="1">
      <c r="A80" s="46" t="s">
        <v>42</v>
      </c>
      <c r="B80" s="8" t="s">
        <v>21</v>
      </c>
      <c r="C80" s="10">
        <f t="shared" si="5"/>
        <v>0</v>
      </c>
      <c r="D80" s="4">
        <f>[1]الفجيرة!D25</f>
        <v>0</v>
      </c>
      <c r="E80" s="4">
        <f>'[1]رلس الخيمة'!D25</f>
        <v>0</v>
      </c>
      <c r="F80" s="4">
        <f>'[1]ام القبوين'!D25</f>
        <v>0</v>
      </c>
      <c r="G80" s="4">
        <f>[1]عجمان!D25</f>
        <v>0</v>
      </c>
      <c r="H80" s="4">
        <f>[1]الشارقة!D25</f>
        <v>0</v>
      </c>
      <c r="I80" s="8">
        <f>[1]دبي!D28</f>
        <v>0</v>
      </c>
      <c r="J80" s="4">
        <f>[1]ابوطبي!D31</f>
        <v>0</v>
      </c>
    </row>
    <row r="81" spans="1:10" ht="24.95" customHeight="1">
      <c r="A81" s="46"/>
      <c r="B81" s="8" t="s">
        <v>22</v>
      </c>
      <c r="C81" s="10">
        <f t="shared" si="5"/>
        <v>4</v>
      </c>
      <c r="D81" s="4">
        <f>[1]الفجيرة!C25</f>
        <v>0</v>
      </c>
      <c r="E81" s="4">
        <f>'[1]رلس الخيمة'!C25</f>
        <v>0</v>
      </c>
      <c r="F81" s="4">
        <f>'[1]ام القبوين'!C25</f>
        <v>0</v>
      </c>
      <c r="G81" s="4">
        <f>[1]عجمان!C25</f>
        <v>2</v>
      </c>
      <c r="H81" s="4">
        <f>[1]الشارقة!C25</f>
        <v>2</v>
      </c>
      <c r="I81" s="8">
        <f>[1]دبي!C28</f>
        <v>0</v>
      </c>
      <c r="J81" s="4">
        <f>[1]ابوطبي!C31</f>
        <v>0</v>
      </c>
    </row>
    <row r="82" spans="1:10" ht="24.95" customHeight="1">
      <c r="A82" s="46"/>
      <c r="B82" s="10" t="s">
        <v>23</v>
      </c>
      <c r="C82" s="10">
        <f t="shared" si="5"/>
        <v>4</v>
      </c>
      <c r="D82" s="7">
        <f>D80+D81</f>
        <v>0</v>
      </c>
      <c r="E82" s="7">
        <f>E80+E81</f>
        <v>0</v>
      </c>
      <c r="F82" s="7">
        <f>F80+F81</f>
        <v>0</v>
      </c>
      <c r="G82" s="7">
        <f>G80+G81</f>
        <v>2</v>
      </c>
      <c r="H82" s="7">
        <f>H80+H81</f>
        <v>2</v>
      </c>
      <c r="I82" s="10">
        <f>SUM(I80:I81)</f>
        <v>0</v>
      </c>
      <c r="J82" s="10">
        <f>SUM(J80:J81)</f>
        <v>0</v>
      </c>
    </row>
    <row r="83" spans="1:10" ht="24.95" customHeight="1">
      <c r="A83" s="46" t="s">
        <v>43</v>
      </c>
      <c r="B83" s="8" t="s">
        <v>21</v>
      </c>
      <c r="C83" s="10">
        <f t="shared" si="5"/>
        <v>0</v>
      </c>
      <c r="D83" s="8">
        <f>[1]الفجيرة!D26</f>
        <v>0</v>
      </c>
      <c r="E83" s="8">
        <f>'[1]رلس الخيمة'!D26</f>
        <v>0</v>
      </c>
      <c r="F83" s="8">
        <f>'[1]ام القبوين'!D26</f>
        <v>0</v>
      </c>
      <c r="G83" s="8">
        <f>[1]عجمان!D26</f>
        <v>0</v>
      </c>
      <c r="H83" s="8">
        <f>[1]الشارقة!D26</f>
        <v>0</v>
      </c>
      <c r="I83" s="8">
        <f>[1]دبي!D29</f>
        <v>0</v>
      </c>
      <c r="J83" s="8">
        <f>[1]ابوطبي!D32</f>
        <v>0</v>
      </c>
    </row>
    <row r="84" spans="1:10" ht="24.95" customHeight="1">
      <c r="A84" s="46"/>
      <c r="B84" s="8" t="s">
        <v>22</v>
      </c>
      <c r="C84" s="10">
        <f t="shared" si="5"/>
        <v>1</v>
      </c>
      <c r="D84" s="8">
        <f>[1]الفجيرة!C26</f>
        <v>0</v>
      </c>
      <c r="E84" s="8">
        <f>'[1]رلس الخيمة'!C26</f>
        <v>0</v>
      </c>
      <c r="F84" s="8">
        <f>'[1]ام القبوين'!C26</f>
        <v>1</v>
      </c>
      <c r="G84" s="8">
        <f>[1]عجمان!C26</f>
        <v>0</v>
      </c>
      <c r="H84" s="8">
        <f>[1]الشارقة!C26</f>
        <v>0</v>
      </c>
      <c r="I84" s="8">
        <f>[1]دبي!C29</f>
        <v>0</v>
      </c>
      <c r="J84" s="8">
        <f>[1]ابوطبي!C32</f>
        <v>0</v>
      </c>
    </row>
    <row r="85" spans="1:10" ht="24.95" customHeight="1">
      <c r="A85" s="46"/>
      <c r="B85" s="10" t="s">
        <v>23</v>
      </c>
      <c r="C85" s="10">
        <f>SUM(C83:C84)</f>
        <v>1</v>
      </c>
      <c r="D85" s="7">
        <f>D83+D84</f>
        <v>0</v>
      </c>
      <c r="E85" s="7">
        <f>E83+E84</f>
        <v>0</v>
      </c>
      <c r="F85" s="7">
        <f>F83+F84</f>
        <v>1</v>
      </c>
      <c r="G85" s="7">
        <f>G83+G84</f>
        <v>0</v>
      </c>
      <c r="H85" s="7">
        <f>H83+H84</f>
        <v>0</v>
      </c>
      <c r="I85" s="10">
        <f>SUM(I83:I84)</f>
        <v>0</v>
      </c>
      <c r="J85" s="10">
        <f>SUM(J83:J84)</f>
        <v>0</v>
      </c>
    </row>
    <row r="86" spans="1:10" ht="24.95" customHeight="1">
      <c r="A86" s="46" t="s">
        <v>44</v>
      </c>
      <c r="B86" s="8" t="s">
        <v>21</v>
      </c>
      <c r="C86" s="10">
        <f t="shared" ref="C86:C94" si="6">SUM(D86:J86)</f>
        <v>1</v>
      </c>
      <c r="D86" s="4">
        <f>[1]الفجيرة!D27</f>
        <v>0</v>
      </c>
      <c r="E86" s="4">
        <f>'[1]رلس الخيمة'!D27</f>
        <v>0</v>
      </c>
      <c r="F86" s="4">
        <f>'[1]ام القبوين'!D27</f>
        <v>0</v>
      </c>
      <c r="G86" s="4">
        <f>[1]عجمان!D27</f>
        <v>0</v>
      </c>
      <c r="H86" s="4">
        <f>[1]الشارقة!D27</f>
        <v>1</v>
      </c>
      <c r="I86" s="8">
        <f>[1]دبي!D30</f>
        <v>0</v>
      </c>
      <c r="J86" s="4">
        <f>[1]ابوطبي!D33</f>
        <v>0</v>
      </c>
    </row>
    <row r="87" spans="1:10" ht="24.95" customHeight="1">
      <c r="A87" s="46"/>
      <c r="B87" s="8" t="s">
        <v>22</v>
      </c>
      <c r="C87" s="10">
        <f t="shared" si="6"/>
        <v>1</v>
      </c>
      <c r="D87" s="4">
        <f>[1]الفجيرة!C27</f>
        <v>0</v>
      </c>
      <c r="E87" s="4">
        <f>'[1]رلس الخيمة'!C27</f>
        <v>0</v>
      </c>
      <c r="F87" s="4">
        <f>'[1]ام القبوين'!C27</f>
        <v>0</v>
      </c>
      <c r="G87" s="4">
        <f>[1]عجمان!C27</f>
        <v>0</v>
      </c>
      <c r="H87" s="4">
        <f>[1]الشارقة!C27</f>
        <v>1</v>
      </c>
      <c r="I87" s="8">
        <f>[1]دبي!C30</f>
        <v>0</v>
      </c>
      <c r="J87" s="4">
        <f>[1]ابوطبي!C33</f>
        <v>0</v>
      </c>
    </row>
    <row r="88" spans="1:10" ht="24.95" customHeight="1">
      <c r="A88" s="46"/>
      <c r="B88" s="10" t="s">
        <v>23</v>
      </c>
      <c r="C88" s="10">
        <f t="shared" si="6"/>
        <v>2</v>
      </c>
      <c r="D88" s="7">
        <f>D86+D87</f>
        <v>0</v>
      </c>
      <c r="E88" s="7">
        <f>E86+E87</f>
        <v>0</v>
      </c>
      <c r="F88" s="7">
        <f>F86+F87</f>
        <v>0</v>
      </c>
      <c r="G88" s="7">
        <f>G86+G87</f>
        <v>0</v>
      </c>
      <c r="H88" s="7">
        <f>H86+H87</f>
        <v>2</v>
      </c>
      <c r="I88" s="10">
        <f>SUM(I86:I87)</f>
        <v>0</v>
      </c>
      <c r="J88" s="10">
        <f>SUM(J86:J87)</f>
        <v>0</v>
      </c>
    </row>
    <row r="89" spans="1:10" ht="24.95" customHeight="1">
      <c r="A89" s="46" t="s">
        <v>45</v>
      </c>
      <c r="B89" s="8" t="s">
        <v>21</v>
      </c>
      <c r="C89" s="10">
        <f t="shared" si="6"/>
        <v>47</v>
      </c>
      <c r="D89" s="4">
        <f>[1]الفجيرة!D28</f>
        <v>3</v>
      </c>
      <c r="E89" s="4">
        <f>'[1]رلس الخيمة'!D28</f>
        <v>2</v>
      </c>
      <c r="F89" s="4">
        <f>'[1]ام القبوين'!D28</f>
        <v>0</v>
      </c>
      <c r="G89" s="4">
        <f>[1]عجمان!D28</f>
        <v>0</v>
      </c>
      <c r="H89" s="4">
        <f>[1]الشارقة!D28</f>
        <v>0</v>
      </c>
      <c r="I89" s="8">
        <f>[1]دبي!D31</f>
        <v>4</v>
      </c>
      <c r="J89" s="4">
        <f>[1]ابوطبي!D34</f>
        <v>38</v>
      </c>
    </row>
    <row r="90" spans="1:10" ht="24.95" customHeight="1">
      <c r="A90" s="46"/>
      <c r="B90" s="8" t="s">
        <v>22</v>
      </c>
      <c r="C90" s="10">
        <f t="shared" si="6"/>
        <v>82</v>
      </c>
      <c r="D90" s="4">
        <f>[1]الفجيرة!C28</f>
        <v>6</v>
      </c>
      <c r="E90" s="4">
        <f>'[1]رلس الخيمة'!C28</f>
        <v>3</v>
      </c>
      <c r="F90" s="4">
        <f>'[1]ام القبوين'!C28</f>
        <v>0</v>
      </c>
      <c r="G90" s="4">
        <f>[1]عجمان!C28</f>
        <v>0</v>
      </c>
      <c r="H90" s="4">
        <f>[1]الشارقة!C28</f>
        <v>8</v>
      </c>
      <c r="I90" s="8">
        <f>[1]دبي!C31</f>
        <v>25</v>
      </c>
      <c r="J90" s="4">
        <f>[1]ابوطبي!C34</f>
        <v>40</v>
      </c>
    </row>
    <row r="91" spans="1:10" ht="24.95" customHeight="1">
      <c r="A91" s="46"/>
      <c r="B91" s="10" t="s">
        <v>23</v>
      </c>
      <c r="C91" s="10">
        <f t="shared" si="6"/>
        <v>129</v>
      </c>
      <c r="D91" s="7">
        <f>D89+D90</f>
        <v>9</v>
      </c>
      <c r="E91" s="7">
        <f>E89+E90</f>
        <v>5</v>
      </c>
      <c r="F91" s="7">
        <f>F89+F90</f>
        <v>0</v>
      </c>
      <c r="G91" s="7">
        <f>G89+G90</f>
        <v>0</v>
      </c>
      <c r="H91" s="7">
        <f>H89+H90</f>
        <v>8</v>
      </c>
      <c r="I91" s="10">
        <f>SUM(I89:I90)</f>
        <v>29</v>
      </c>
      <c r="J91" s="10">
        <f>SUM(J89:J90)</f>
        <v>78</v>
      </c>
    </row>
    <row r="92" spans="1:10" ht="24.95" customHeight="1">
      <c r="A92" s="46" t="s">
        <v>46</v>
      </c>
      <c r="B92" s="8" t="s">
        <v>21</v>
      </c>
      <c r="C92" s="10">
        <f t="shared" si="6"/>
        <v>53</v>
      </c>
      <c r="D92" s="4">
        <f>[1]الفجيرة!D29</f>
        <v>3</v>
      </c>
      <c r="E92" s="4">
        <f>'[1]رلس الخيمة'!D29</f>
        <v>2</v>
      </c>
      <c r="F92" s="4">
        <f>'[1]ام القبوين'!D29</f>
        <v>0</v>
      </c>
      <c r="G92" s="4">
        <f>[1]عجمان!D29</f>
        <v>9</v>
      </c>
      <c r="H92" s="4">
        <f>[1]الشارقة!D29</f>
        <v>1</v>
      </c>
      <c r="I92" s="8">
        <f>[1]دبي!D32</f>
        <v>9</v>
      </c>
      <c r="J92" s="4">
        <f>[1]ابوطبي!D35</f>
        <v>29</v>
      </c>
    </row>
    <row r="93" spans="1:10" ht="24.95" customHeight="1">
      <c r="A93" s="46"/>
      <c r="B93" s="8" t="s">
        <v>22</v>
      </c>
      <c r="C93" s="10">
        <f t="shared" si="6"/>
        <v>151</v>
      </c>
      <c r="D93" s="4">
        <f>[1]الفجيرة!C29</f>
        <v>0</v>
      </c>
      <c r="E93" s="4">
        <f>'[1]رلس الخيمة'!C29</f>
        <v>13</v>
      </c>
      <c r="F93" s="4">
        <f>'[1]ام القبوين'!C29</f>
        <v>1</v>
      </c>
      <c r="G93" s="4">
        <f>[1]عجمان!C29</f>
        <v>23</v>
      </c>
      <c r="H93" s="4">
        <f>[1]الشارقة!C29</f>
        <v>11</v>
      </c>
      <c r="I93" s="8">
        <f>[1]دبي!C32</f>
        <v>73</v>
      </c>
      <c r="J93" s="8">
        <f>[1]ابوطبي!C35</f>
        <v>30</v>
      </c>
    </row>
    <row r="94" spans="1:10" ht="24.95" customHeight="1">
      <c r="A94" s="46"/>
      <c r="B94" s="10" t="s">
        <v>23</v>
      </c>
      <c r="C94" s="10">
        <f t="shared" si="6"/>
        <v>204</v>
      </c>
      <c r="D94" s="7">
        <f>D92+D93</f>
        <v>3</v>
      </c>
      <c r="E94" s="7">
        <f>E92+E93</f>
        <v>15</v>
      </c>
      <c r="F94" s="7">
        <f>F92+F93</f>
        <v>1</v>
      </c>
      <c r="G94" s="7">
        <f>G92+G93</f>
        <v>32</v>
      </c>
      <c r="H94" s="7">
        <f>H92+H93</f>
        <v>12</v>
      </c>
      <c r="I94" s="10">
        <f>SUM(I92:I93)</f>
        <v>82</v>
      </c>
      <c r="J94" s="10">
        <f>SUM(J92:J93)</f>
        <v>59</v>
      </c>
    </row>
    <row r="95" spans="1:10" ht="24.95" customHeight="1">
      <c r="A95" s="48"/>
      <c r="B95" s="49"/>
      <c r="C95" s="49"/>
      <c r="D95" s="49"/>
      <c r="E95" s="49"/>
      <c r="F95" s="49"/>
      <c r="G95" s="49"/>
      <c r="H95" s="49"/>
      <c r="I95" s="49"/>
      <c r="J95" s="50"/>
    </row>
    <row r="96" spans="1:10" ht="24.95" customHeight="1">
      <c r="A96" s="51"/>
      <c r="B96" s="52"/>
      <c r="C96" s="52"/>
      <c r="D96" s="52"/>
      <c r="E96" s="52"/>
      <c r="F96" s="52"/>
      <c r="G96" s="52"/>
      <c r="H96" s="52"/>
      <c r="I96" s="52"/>
      <c r="J96" s="53"/>
    </row>
    <row r="97" spans="1:13" ht="21.75" customHeight="1">
      <c r="A97" s="26" t="s">
        <v>0</v>
      </c>
      <c r="B97" s="27"/>
      <c r="C97" s="27"/>
      <c r="D97" s="27"/>
      <c r="E97" s="27"/>
      <c r="F97" s="27"/>
      <c r="G97" s="27"/>
      <c r="H97" s="27"/>
      <c r="I97" s="27"/>
      <c r="J97" s="28"/>
    </row>
    <row r="98" spans="1:13" ht="24.75" hidden="1" customHeight="1">
      <c r="A98" s="29"/>
      <c r="B98" s="30"/>
      <c r="C98" s="30"/>
      <c r="D98" s="30"/>
      <c r="E98" s="30"/>
      <c r="F98" s="30"/>
      <c r="G98" s="30"/>
      <c r="H98" s="30"/>
      <c r="I98" s="30"/>
      <c r="J98" s="31"/>
    </row>
    <row r="99" spans="1:13" ht="17.25" customHeight="1">
      <c r="A99" s="32" t="s">
        <v>80</v>
      </c>
      <c r="B99" s="32"/>
      <c r="C99" s="32"/>
      <c r="D99" s="32"/>
      <c r="E99" s="32"/>
      <c r="F99" s="32"/>
      <c r="G99" s="32"/>
      <c r="H99" s="32"/>
      <c r="I99" s="32"/>
      <c r="J99" s="32"/>
    </row>
    <row r="100" spans="1:13" ht="24.95" customHeight="1">
      <c r="A100" s="5" t="s">
        <v>1</v>
      </c>
      <c r="B100" s="36" t="s">
        <v>2</v>
      </c>
      <c r="C100" s="10" t="s">
        <v>3</v>
      </c>
      <c r="D100" s="10" t="s">
        <v>4</v>
      </c>
      <c r="E100" s="10" t="s">
        <v>5</v>
      </c>
      <c r="F100" s="10" t="s">
        <v>6</v>
      </c>
      <c r="G100" s="10" t="s">
        <v>7</v>
      </c>
      <c r="H100" s="10" t="s">
        <v>8</v>
      </c>
      <c r="I100" s="10" t="s">
        <v>9</v>
      </c>
      <c r="J100" s="10" t="s">
        <v>10</v>
      </c>
    </row>
    <row r="101" spans="1:13" ht="24.95" customHeight="1">
      <c r="A101" s="6" t="s">
        <v>11</v>
      </c>
      <c r="B101" s="36"/>
      <c r="C101" s="10" t="s">
        <v>12</v>
      </c>
      <c r="D101" s="10" t="s">
        <v>13</v>
      </c>
      <c r="E101" s="7" t="s">
        <v>14</v>
      </c>
      <c r="F101" s="7" t="s">
        <v>15</v>
      </c>
      <c r="G101" s="10" t="s">
        <v>16</v>
      </c>
      <c r="H101" s="10" t="s">
        <v>17</v>
      </c>
      <c r="I101" s="10" t="s">
        <v>18</v>
      </c>
      <c r="J101" s="10" t="s">
        <v>19</v>
      </c>
    </row>
    <row r="102" spans="1:13" ht="24.95" customHeight="1">
      <c r="A102" s="47" t="s">
        <v>47</v>
      </c>
      <c r="B102" s="18" t="s">
        <v>21</v>
      </c>
      <c r="C102" s="10">
        <f t="shared" ref="C102:C112" si="7">SUM(D102:J102)</f>
        <v>99</v>
      </c>
      <c r="D102" s="4">
        <f>[1]الفجيرة!D38</f>
        <v>1</v>
      </c>
      <c r="E102" s="4">
        <f>'[1]رلس الخيمة'!D38</f>
        <v>3</v>
      </c>
      <c r="F102" s="4">
        <f>'[1]ام القبوين'!D38</f>
        <v>0</v>
      </c>
      <c r="G102" s="4">
        <f>[1]عجمان!D38</f>
        <v>3</v>
      </c>
      <c r="H102" s="4">
        <f>[1]الشارقة!D37</f>
        <v>7</v>
      </c>
      <c r="I102" s="8">
        <f>[1]دبي!D38</f>
        <v>10</v>
      </c>
      <c r="J102" s="8">
        <f>[1]ابوطبي!D44</f>
        <v>75</v>
      </c>
    </row>
    <row r="103" spans="1:13" ht="24.95" customHeight="1">
      <c r="A103" s="47"/>
      <c r="B103" s="18" t="s">
        <v>22</v>
      </c>
      <c r="C103" s="10">
        <f t="shared" si="7"/>
        <v>312</v>
      </c>
      <c r="D103" s="4">
        <f>[1]الفجيرة!C38</f>
        <v>5</v>
      </c>
      <c r="E103" s="4">
        <f>'[1]رلس الخيمة'!C38</f>
        <v>6</v>
      </c>
      <c r="F103" s="4">
        <f>'[1]ام القبوين'!C38</f>
        <v>3</v>
      </c>
      <c r="G103" s="4">
        <f>[1]عجمان!C38</f>
        <v>8</v>
      </c>
      <c r="H103" s="4">
        <f>[1]الشارقة!C37</f>
        <v>28</v>
      </c>
      <c r="I103" s="8">
        <f>[1]دبي!C38</f>
        <v>78</v>
      </c>
      <c r="J103" s="8">
        <f>[1]ابوطبي!C44</f>
        <v>184</v>
      </c>
    </row>
    <row r="104" spans="1:13" ht="24.95" customHeight="1">
      <c r="A104" s="47"/>
      <c r="B104" s="10" t="s">
        <v>23</v>
      </c>
      <c r="C104" s="10">
        <f t="shared" si="7"/>
        <v>411</v>
      </c>
      <c r="D104" s="7">
        <f>D102+D103</f>
        <v>6</v>
      </c>
      <c r="E104" s="7">
        <f>E102+E103</f>
        <v>9</v>
      </c>
      <c r="F104" s="7">
        <f>F102+F103</f>
        <v>3</v>
      </c>
      <c r="G104" s="7">
        <f>G102+G103</f>
        <v>11</v>
      </c>
      <c r="H104" s="7">
        <f>H102+H103</f>
        <v>35</v>
      </c>
      <c r="I104" s="10">
        <f>SUM(I102:I103)</f>
        <v>88</v>
      </c>
      <c r="J104" s="10">
        <f>SUM(J102:J103)</f>
        <v>259</v>
      </c>
    </row>
    <row r="105" spans="1:13" ht="24.95" customHeight="1">
      <c r="A105" s="47" t="s">
        <v>48</v>
      </c>
      <c r="B105" s="18" t="s">
        <v>21</v>
      </c>
      <c r="C105" s="10">
        <f t="shared" si="7"/>
        <v>510</v>
      </c>
      <c r="D105" s="4">
        <f>[1]الفجيرة!D39</f>
        <v>9</v>
      </c>
      <c r="E105" s="4">
        <f>'[1]رلس الخيمة'!D39</f>
        <v>25</v>
      </c>
      <c r="F105" s="4">
        <f>'[1]ام القبوين'!D39</f>
        <v>6</v>
      </c>
      <c r="G105" s="4">
        <f>[1]عجمان!D39</f>
        <v>5</v>
      </c>
      <c r="H105" s="4">
        <f>[1]الشارقة!D38</f>
        <v>10</v>
      </c>
      <c r="I105" s="8">
        <f>[1]دبي!D39</f>
        <v>166</v>
      </c>
      <c r="J105" s="8">
        <f>[1]ابوطبي!D45</f>
        <v>289</v>
      </c>
    </row>
    <row r="106" spans="1:13" ht="24.95" customHeight="1">
      <c r="A106" s="47"/>
      <c r="B106" s="18" t="s">
        <v>22</v>
      </c>
      <c r="C106" s="10">
        <f t="shared" si="7"/>
        <v>1785</v>
      </c>
      <c r="D106" s="4">
        <f>[1]الفجيرة!C39</f>
        <v>45</v>
      </c>
      <c r="E106" s="4">
        <f>'[1]رلس الخيمة'!C39</f>
        <v>34</v>
      </c>
      <c r="F106" s="4">
        <f>'[1]ام القبوين'!C39</f>
        <v>10</v>
      </c>
      <c r="G106" s="4">
        <f>[1]عجمان!C39</f>
        <v>29</v>
      </c>
      <c r="H106" s="4">
        <f>[1]الشارقة!C38</f>
        <v>62</v>
      </c>
      <c r="I106" s="8">
        <f>[1]دبي!C39</f>
        <v>650</v>
      </c>
      <c r="J106" s="8">
        <f>[1]ابوطبي!C45</f>
        <v>955</v>
      </c>
      <c r="M106" s="9"/>
    </row>
    <row r="107" spans="1:13" ht="24.95" customHeight="1">
      <c r="A107" s="47"/>
      <c r="B107" s="10" t="s">
        <v>23</v>
      </c>
      <c r="C107" s="10">
        <f t="shared" si="7"/>
        <v>2295</v>
      </c>
      <c r="D107" s="7">
        <f>D105+D106</f>
        <v>54</v>
      </c>
      <c r="E107" s="7">
        <f>E105+E106</f>
        <v>59</v>
      </c>
      <c r="F107" s="7">
        <f>F105+F106</f>
        <v>16</v>
      </c>
      <c r="G107" s="7">
        <f>G105+G106</f>
        <v>34</v>
      </c>
      <c r="H107" s="7">
        <f>H105+H106</f>
        <v>72</v>
      </c>
      <c r="I107" s="10">
        <f>SUM(I105:I106)</f>
        <v>816</v>
      </c>
      <c r="J107" s="10">
        <f>SUM(J105:J106)</f>
        <v>1244</v>
      </c>
    </row>
    <row r="108" spans="1:13" ht="24.95" customHeight="1">
      <c r="A108" s="47" t="s">
        <v>49</v>
      </c>
      <c r="B108" s="18" t="s">
        <v>21</v>
      </c>
      <c r="C108" s="10">
        <f t="shared" si="7"/>
        <v>430</v>
      </c>
      <c r="D108" s="4">
        <f>[1]الفجيرة!D40</f>
        <v>9</v>
      </c>
      <c r="E108" s="4">
        <f>'[1]رلس الخيمة'!D40</f>
        <v>9</v>
      </c>
      <c r="F108" s="4">
        <f>'[1]ام القبوين'!D40</f>
        <v>2</v>
      </c>
      <c r="G108" s="4">
        <f>[1]عجمان!D40</f>
        <v>1</v>
      </c>
      <c r="H108" s="4">
        <f>[1]الشارقة!D39</f>
        <v>16</v>
      </c>
      <c r="I108" s="8">
        <f>[1]دبي!D40</f>
        <v>267</v>
      </c>
      <c r="J108" s="8">
        <f>[1]ابوطبي!D46</f>
        <v>126</v>
      </c>
    </row>
    <row r="109" spans="1:13" ht="24.95" customHeight="1">
      <c r="A109" s="47"/>
      <c r="B109" s="18" t="s">
        <v>22</v>
      </c>
      <c r="C109" s="10">
        <f t="shared" si="7"/>
        <v>1230</v>
      </c>
      <c r="D109" s="4">
        <f>[1]الفجيرة!C40</f>
        <v>17</v>
      </c>
      <c r="E109" s="4">
        <f>'[1]رلس الخيمة'!C40</f>
        <v>21</v>
      </c>
      <c r="F109" s="4">
        <f>'[1]ام القبوين'!C40</f>
        <v>10</v>
      </c>
      <c r="G109" s="4">
        <f>[1]عجمان!C40</f>
        <v>16</v>
      </c>
      <c r="H109" s="4">
        <f>[1]الشارقة!C39</f>
        <v>58</v>
      </c>
      <c r="I109" s="8">
        <f>[1]دبي!C40</f>
        <v>443</v>
      </c>
      <c r="J109" s="8">
        <f>[1]ابوطبي!C46</f>
        <v>665</v>
      </c>
    </row>
    <row r="110" spans="1:13" ht="24.95" customHeight="1">
      <c r="A110" s="47"/>
      <c r="B110" s="10" t="s">
        <v>23</v>
      </c>
      <c r="C110" s="10">
        <f t="shared" si="7"/>
        <v>1660</v>
      </c>
      <c r="D110" s="7">
        <f>D108+D109</f>
        <v>26</v>
      </c>
      <c r="E110" s="7">
        <f>E108+E109</f>
        <v>30</v>
      </c>
      <c r="F110" s="7">
        <f>F108+F109</f>
        <v>12</v>
      </c>
      <c r="G110" s="7">
        <f>G108+G109</f>
        <v>17</v>
      </c>
      <c r="H110" s="7">
        <f>H108+H109</f>
        <v>74</v>
      </c>
      <c r="I110" s="10">
        <f>SUM(I108:I109)</f>
        <v>710</v>
      </c>
      <c r="J110" s="10">
        <f>SUM(J108:J109)</f>
        <v>791</v>
      </c>
    </row>
    <row r="111" spans="1:13" ht="24.95" customHeight="1">
      <c r="A111" s="54" t="s">
        <v>50</v>
      </c>
      <c r="B111" s="18" t="s">
        <v>21</v>
      </c>
      <c r="C111" s="10">
        <f t="shared" si="7"/>
        <v>3</v>
      </c>
      <c r="D111" s="4">
        <f>[1]الفجيرة!D41</f>
        <v>0</v>
      </c>
      <c r="E111" s="4">
        <f>'[1]رلس الخيمة'!D41</f>
        <v>1</v>
      </c>
      <c r="F111" s="4">
        <f>'[1]ام القبوين'!D41</f>
        <v>0</v>
      </c>
      <c r="G111" s="4">
        <f>[1]عجمان!D41</f>
        <v>0</v>
      </c>
      <c r="H111" s="4">
        <f>[1]الشارقة!D40</f>
        <v>0</v>
      </c>
      <c r="I111" s="8">
        <f>[1]دبي!D41</f>
        <v>0</v>
      </c>
      <c r="J111" s="8">
        <f>[1]ابوطبي!D47</f>
        <v>2</v>
      </c>
    </row>
    <row r="112" spans="1:13" ht="24.95" customHeight="1">
      <c r="A112" s="54"/>
      <c r="B112" s="18" t="s">
        <v>22</v>
      </c>
      <c r="C112" s="10">
        <f t="shared" si="7"/>
        <v>25</v>
      </c>
      <c r="D112" s="4">
        <f>[1]الفجيرة!C41</f>
        <v>0</v>
      </c>
      <c r="E112" s="4">
        <f>'[1]رلس الخيمة'!C41</f>
        <v>1</v>
      </c>
      <c r="F112" s="4">
        <f>'[1]ام القبوين'!C41</f>
        <v>1</v>
      </c>
      <c r="G112" s="4">
        <f>[1]عجمان!C41</f>
        <v>1</v>
      </c>
      <c r="H112" s="4">
        <f>[1]الشارقة!C40</f>
        <v>1</v>
      </c>
      <c r="I112" s="8">
        <f>[1]دبي!C41</f>
        <v>8</v>
      </c>
      <c r="J112" s="8">
        <f>[1]ابوطبي!C47</f>
        <v>13</v>
      </c>
    </row>
    <row r="113" spans="1:10" ht="24.95" customHeight="1">
      <c r="A113" s="54"/>
      <c r="B113" s="10" t="s">
        <v>23</v>
      </c>
      <c r="C113" s="10">
        <f>SUM(C111:C112)</f>
        <v>28</v>
      </c>
      <c r="D113" s="7">
        <f>D111+D112</f>
        <v>0</v>
      </c>
      <c r="E113" s="7">
        <f>E111+E112</f>
        <v>2</v>
      </c>
      <c r="F113" s="7">
        <f>F111+F112</f>
        <v>1</v>
      </c>
      <c r="G113" s="7">
        <f>G111+G112</f>
        <v>1</v>
      </c>
      <c r="H113" s="7">
        <f>H111+H112</f>
        <v>1</v>
      </c>
      <c r="I113" s="10">
        <f>SUM(I111:I112)</f>
        <v>8</v>
      </c>
      <c r="J113" s="10">
        <f>SUM(J111:J112)</f>
        <v>15</v>
      </c>
    </row>
    <row r="114" spans="1:10" ht="24.95" customHeight="1">
      <c r="A114" s="54" t="s">
        <v>51</v>
      </c>
      <c r="B114" s="18" t="s">
        <v>21</v>
      </c>
      <c r="C114" s="10">
        <f t="shared" ref="C114:C131" si="8">SUM(D114:J114)</f>
        <v>81</v>
      </c>
      <c r="D114" s="4">
        <f>[1]الفجيرة!D42</f>
        <v>25</v>
      </c>
      <c r="E114" s="4">
        <f>'[1]رلس الخيمة'!D42</f>
        <v>6</v>
      </c>
      <c r="F114" s="4">
        <f>'[1]ام القبوين'!D42</f>
        <v>1</v>
      </c>
      <c r="G114" s="4">
        <f>[1]عجمان!D42</f>
        <v>1</v>
      </c>
      <c r="H114" s="4">
        <f>[1]الشارقة!D41</f>
        <v>6</v>
      </c>
      <c r="I114" s="8">
        <f>[1]دبي!D42</f>
        <v>33</v>
      </c>
      <c r="J114" s="8">
        <f>[1]ابوطبي!D48</f>
        <v>9</v>
      </c>
    </row>
    <row r="115" spans="1:10" ht="24.95" customHeight="1">
      <c r="A115" s="54"/>
      <c r="B115" s="18" t="s">
        <v>22</v>
      </c>
      <c r="C115" s="10">
        <f t="shared" si="8"/>
        <v>582</v>
      </c>
      <c r="D115" s="4">
        <f>[1]الفجيرة!C42</f>
        <v>51</v>
      </c>
      <c r="E115" s="4">
        <f>'[1]رلس الخيمة'!C42</f>
        <v>6</v>
      </c>
      <c r="F115" s="4">
        <f>'[1]ام القبوين'!C42</f>
        <v>2</v>
      </c>
      <c r="G115" s="4">
        <f>[1]عجمان!C42</f>
        <v>36</v>
      </c>
      <c r="H115" s="4">
        <f>[1]الشارقة!C41</f>
        <v>58</v>
      </c>
      <c r="I115" s="8">
        <f>[1]دبي!C42</f>
        <v>260</v>
      </c>
      <c r="J115" s="8">
        <f>[1]ابوطبي!C48</f>
        <v>169</v>
      </c>
    </row>
    <row r="116" spans="1:10" ht="24.95" customHeight="1">
      <c r="A116" s="54"/>
      <c r="B116" s="10" t="s">
        <v>23</v>
      </c>
      <c r="C116" s="10">
        <f t="shared" si="8"/>
        <v>663</v>
      </c>
      <c r="D116" s="7">
        <f>D114+D115</f>
        <v>76</v>
      </c>
      <c r="E116" s="7">
        <f>E114+E115</f>
        <v>12</v>
      </c>
      <c r="F116" s="7">
        <f>F114+F115</f>
        <v>3</v>
      </c>
      <c r="G116" s="7">
        <f>G114+G115</f>
        <v>37</v>
      </c>
      <c r="H116" s="7">
        <f>H114+H115</f>
        <v>64</v>
      </c>
      <c r="I116" s="10">
        <f>SUM(I114:I115)</f>
        <v>293</v>
      </c>
      <c r="J116" s="10">
        <f>SUM(J114:J115)</f>
        <v>178</v>
      </c>
    </row>
    <row r="117" spans="1:10" ht="24.95" customHeight="1">
      <c r="A117" s="54" t="s">
        <v>52</v>
      </c>
      <c r="B117" s="18" t="s">
        <v>21</v>
      </c>
      <c r="C117" s="10">
        <f t="shared" si="8"/>
        <v>13</v>
      </c>
      <c r="D117" s="4">
        <f>[1]الفجيرة!D43</f>
        <v>0</v>
      </c>
      <c r="E117" s="4">
        <f>'[1]رلس الخيمة'!D43</f>
        <v>2</v>
      </c>
      <c r="F117" s="4">
        <f>'[1]ام القبوين'!D43</f>
        <v>0</v>
      </c>
      <c r="G117" s="4">
        <f>[1]عجمان!D43</f>
        <v>0</v>
      </c>
      <c r="H117" s="4">
        <f>[1]الشارقة!D42</f>
        <v>11</v>
      </c>
      <c r="I117" s="8">
        <f>[1]دبي!D43</f>
        <v>0</v>
      </c>
      <c r="J117" s="8">
        <f>[1]ابوطبي!D49</f>
        <v>0</v>
      </c>
    </row>
    <row r="118" spans="1:10" ht="24.95" customHeight="1">
      <c r="A118" s="54"/>
      <c r="B118" s="18" t="s">
        <v>22</v>
      </c>
      <c r="C118" s="10">
        <f t="shared" si="8"/>
        <v>11</v>
      </c>
      <c r="D118" s="4">
        <f>[1]الفجيرة!C43</f>
        <v>0</v>
      </c>
      <c r="E118" s="4">
        <f>'[1]رلس الخيمة'!C43</f>
        <v>0</v>
      </c>
      <c r="F118" s="4">
        <f>'[1]ام القبوين'!C43</f>
        <v>0</v>
      </c>
      <c r="G118" s="4">
        <f>[1]عجمان!C43</f>
        <v>1</v>
      </c>
      <c r="H118" s="4">
        <f>[1]الشارقة!C42</f>
        <v>7</v>
      </c>
      <c r="I118" s="8">
        <f>[1]دبي!C43</f>
        <v>3</v>
      </c>
      <c r="J118" s="8">
        <f>[1]ابوطبي!C49</f>
        <v>0</v>
      </c>
    </row>
    <row r="119" spans="1:10" ht="24.95" customHeight="1">
      <c r="A119" s="54"/>
      <c r="B119" s="10" t="s">
        <v>23</v>
      </c>
      <c r="C119" s="10">
        <f t="shared" si="8"/>
        <v>24</v>
      </c>
      <c r="D119" s="7">
        <f>D117+D118</f>
        <v>0</v>
      </c>
      <c r="E119" s="7">
        <f>E117+E118</f>
        <v>2</v>
      </c>
      <c r="F119" s="7">
        <f>F117+F118</f>
        <v>0</v>
      </c>
      <c r="G119" s="7">
        <f>G117+G118</f>
        <v>1</v>
      </c>
      <c r="H119" s="7">
        <f>H117+H118</f>
        <v>18</v>
      </c>
      <c r="I119" s="10">
        <f>SUM(I117:I118)</f>
        <v>3</v>
      </c>
      <c r="J119" s="10">
        <f>SUM(J117:J118)</f>
        <v>0</v>
      </c>
    </row>
    <row r="120" spans="1:10" ht="24.95" customHeight="1">
      <c r="A120" s="54" t="s">
        <v>53</v>
      </c>
      <c r="B120" s="18" t="s">
        <v>21</v>
      </c>
      <c r="C120" s="10">
        <f t="shared" si="8"/>
        <v>21</v>
      </c>
      <c r="D120" s="4">
        <f>[1]الفجيرة!D44</f>
        <v>0</v>
      </c>
      <c r="E120" s="4">
        <f>'[1]رلس الخيمة'!D44</f>
        <v>0</v>
      </c>
      <c r="F120" s="4">
        <f>'[1]ام القبوين'!D44</f>
        <v>1</v>
      </c>
      <c r="G120" s="4">
        <f>[1]عجمان!D44</f>
        <v>0</v>
      </c>
      <c r="H120" s="4">
        <f>[1]الشارقة!D43</f>
        <v>0</v>
      </c>
      <c r="I120" s="8">
        <f>[1]دبي!D44</f>
        <v>20</v>
      </c>
      <c r="J120" s="8">
        <f>[1]ابوطبي!D50</f>
        <v>0</v>
      </c>
    </row>
    <row r="121" spans="1:10" ht="24.95" customHeight="1">
      <c r="A121" s="54"/>
      <c r="B121" s="18" t="s">
        <v>22</v>
      </c>
      <c r="C121" s="10">
        <f t="shared" si="8"/>
        <v>220</v>
      </c>
      <c r="D121" s="4">
        <f>[1]الفجيرة!C44</f>
        <v>4</v>
      </c>
      <c r="E121" s="4">
        <f>'[1]رلس الخيمة'!C44</f>
        <v>0</v>
      </c>
      <c r="F121" s="4">
        <f>'[1]ام القبوين'!C44</f>
        <v>3</v>
      </c>
      <c r="G121" s="4">
        <f>[1]عجمان!C44</f>
        <v>2</v>
      </c>
      <c r="H121" s="4">
        <f>[1]الشارقة!C43</f>
        <v>3</v>
      </c>
      <c r="I121" s="8">
        <f>[1]دبي!C44</f>
        <v>208</v>
      </c>
      <c r="J121" s="8">
        <f>[1]ابوطبي!C50</f>
        <v>0</v>
      </c>
    </row>
    <row r="122" spans="1:10" ht="24.95" customHeight="1">
      <c r="A122" s="54"/>
      <c r="B122" s="10" t="s">
        <v>23</v>
      </c>
      <c r="C122" s="10">
        <f t="shared" si="8"/>
        <v>241</v>
      </c>
      <c r="D122" s="7">
        <f>D120+D121</f>
        <v>4</v>
      </c>
      <c r="E122" s="7">
        <f>E120+E121</f>
        <v>0</v>
      </c>
      <c r="F122" s="7">
        <f>F120+F121</f>
        <v>4</v>
      </c>
      <c r="G122" s="7">
        <f>G120+G121</f>
        <v>2</v>
      </c>
      <c r="H122" s="7">
        <f>H120+H121</f>
        <v>3</v>
      </c>
      <c r="I122" s="10">
        <f>SUM(I120:I121)</f>
        <v>228</v>
      </c>
      <c r="J122" s="10">
        <f>SUM(J120:J121)</f>
        <v>0</v>
      </c>
    </row>
    <row r="123" spans="1:10" ht="24.95" customHeight="1">
      <c r="A123" s="54" t="s">
        <v>54</v>
      </c>
      <c r="B123" s="18" t="s">
        <v>21</v>
      </c>
      <c r="C123" s="10">
        <f t="shared" si="8"/>
        <v>531</v>
      </c>
      <c r="D123" s="4">
        <f>[1]الفجيرة!D45</f>
        <v>51</v>
      </c>
      <c r="E123" s="4">
        <f>'[1]رلس الخيمة'!D45</f>
        <v>14</v>
      </c>
      <c r="F123" s="4">
        <f>'[1]ام القبوين'!D45</f>
        <v>5</v>
      </c>
      <c r="G123" s="4">
        <f>[1]عجمان!D45</f>
        <v>2</v>
      </c>
      <c r="H123" s="4">
        <f>[1]الشارقة!D44</f>
        <v>14</v>
      </c>
      <c r="I123" s="8">
        <f>[1]دبي!D45</f>
        <v>140</v>
      </c>
      <c r="J123" s="8">
        <f>[1]ابوطبي!D51</f>
        <v>305</v>
      </c>
    </row>
    <row r="124" spans="1:10" ht="24.95" customHeight="1">
      <c r="A124" s="54"/>
      <c r="B124" s="18" t="s">
        <v>22</v>
      </c>
      <c r="C124" s="10">
        <f t="shared" si="8"/>
        <v>1224</v>
      </c>
      <c r="D124" s="4">
        <f>[1]الفجيرة!C45</f>
        <v>17</v>
      </c>
      <c r="E124" s="4">
        <f>'[1]رلس الخيمة'!C45</f>
        <v>14</v>
      </c>
      <c r="F124" s="4">
        <f>'[1]ام القبوين'!C45</f>
        <v>1</v>
      </c>
      <c r="G124" s="4">
        <f>[1]عجمان!C45</f>
        <v>19</v>
      </c>
      <c r="H124" s="4">
        <f>[1]الشارقة!C44</f>
        <v>42</v>
      </c>
      <c r="I124" s="8">
        <f>[1]دبي!C45</f>
        <v>765</v>
      </c>
      <c r="J124" s="8">
        <f>[1]ابوطبي!C51</f>
        <v>366</v>
      </c>
    </row>
    <row r="125" spans="1:10" ht="24.95" customHeight="1">
      <c r="A125" s="54"/>
      <c r="B125" s="10" t="s">
        <v>23</v>
      </c>
      <c r="C125" s="10">
        <f t="shared" si="8"/>
        <v>1755</v>
      </c>
      <c r="D125" s="7">
        <f>D123+D124</f>
        <v>68</v>
      </c>
      <c r="E125" s="7">
        <f>E123+E124</f>
        <v>28</v>
      </c>
      <c r="F125" s="7">
        <f>F123+F124</f>
        <v>6</v>
      </c>
      <c r="G125" s="7">
        <f>G123+G124</f>
        <v>21</v>
      </c>
      <c r="H125" s="7">
        <f>H123+H124</f>
        <v>56</v>
      </c>
      <c r="I125" s="10">
        <f>SUM(I123:I124)</f>
        <v>905</v>
      </c>
      <c r="J125" s="10">
        <f>SUM(J123:J124)</f>
        <v>671</v>
      </c>
    </row>
    <row r="126" spans="1:10" ht="24.95" customHeight="1">
      <c r="A126" s="54" t="s">
        <v>55</v>
      </c>
      <c r="B126" s="18" t="s">
        <v>21</v>
      </c>
      <c r="C126" s="10">
        <f t="shared" si="8"/>
        <v>24</v>
      </c>
      <c r="D126" s="4">
        <f>[1]الفجيرة!D46</f>
        <v>6</v>
      </c>
      <c r="E126" s="4">
        <f>'[1]رلس الخيمة'!D46</f>
        <v>0</v>
      </c>
      <c r="F126" s="4">
        <f>'[1]ام القبوين'!D46</f>
        <v>0</v>
      </c>
      <c r="G126" s="4">
        <f>[1]عجمان!D46</f>
        <v>0</v>
      </c>
      <c r="H126" s="4">
        <f>[1]الشارقة!D45</f>
        <v>0</v>
      </c>
      <c r="I126" s="8">
        <f>[1]دبي!D46</f>
        <v>1</v>
      </c>
      <c r="J126" s="4">
        <f>[1]ابوطبي!D52</f>
        <v>17</v>
      </c>
    </row>
    <row r="127" spans="1:10" ht="24.95" customHeight="1">
      <c r="A127" s="54"/>
      <c r="B127" s="18" t="s">
        <v>22</v>
      </c>
      <c r="C127" s="10">
        <f t="shared" si="8"/>
        <v>38</v>
      </c>
      <c r="D127" s="4">
        <f>[1]الفجيرة!C46</f>
        <v>5</v>
      </c>
      <c r="E127" s="4">
        <f>'[1]رلس الخيمة'!C46</f>
        <v>0</v>
      </c>
      <c r="F127" s="4">
        <f>'[1]ام القبوين'!C46</f>
        <v>0</v>
      </c>
      <c r="G127" s="4">
        <f>[1]عجمان!C46</f>
        <v>0</v>
      </c>
      <c r="H127" s="4">
        <f>[1]الشارقة!C45</f>
        <v>0</v>
      </c>
      <c r="I127" s="8">
        <f>[1]دبي!C46</f>
        <v>5</v>
      </c>
      <c r="J127" s="4">
        <f>[1]ابوطبي!C52</f>
        <v>28</v>
      </c>
    </row>
    <row r="128" spans="1:10" ht="24.95" customHeight="1">
      <c r="A128" s="54"/>
      <c r="B128" s="10" t="s">
        <v>23</v>
      </c>
      <c r="C128" s="10">
        <f t="shared" si="8"/>
        <v>62</v>
      </c>
      <c r="D128" s="7">
        <f>D126+D127</f>
        <v>11</v>
      </c>
      <c r="E128" s="7">
        <f>E126+E127</f>
        <v>0</v>
      </c>
      <c r="F128" s="7">
        <f>F126+F127</f>
        <v>0</v>
      </c>
      <c r="G128" s="7">
        <f>G126+G127</f>
        <v>0</v>
      </c>
      <c r="H128" s="7">
        <f>H126+H127</f>
        <v>0</v>
      </c>
      <c r="I128" s="10">
        <f>SUM(I126:I127)</f>
        <v>6</v>
      </c>
      <c r="J128" s="10">
        <f>SUM(J126:J127)</f>
        <v>45</v>
      </c>
    </row>
    <row r="129" spans="1:10" ht="24.95" customHeight="1">
      <c r="A129" s="47" t="s">
        <v>56</v>
      </c>
      <c r="B129" s="18" t="s">
        <v>21</v>
      </c>
      <c r="C129" s="10">
        <f t="shared" si="8"/>
        <v>671</v>
      </c>
      <c r="D129" s="4">
        <f>[1]الفجيرة!D47</f>
        <v>53</v>
      </c>
      <c r="E129" s="4">
        <f>'[1]رلس الخيمة'!D47</f>
        <v>4</v>
      </c>
      <c r="F129" s="4">
        <f>'[1]ام القبوين'!D47</f>
        <v>3</v>
      </c>
      <c r="G129" s="4">
        <f>[1]عجمان!D47</f>
        <v>13</v>
      </c>
      <c r="H129" s="4">
        <f>[1]الشارقة!D46</f>
        <v>22</v>
      </c>
      <c r="I129" s="8">
        <f>[1]دبي!D47</f>
        <v>106</v>
      </c>
      <c r="J129" s="8">
        <f>[1]ابوطبي!D53</f>
        <v>470</v>
      </c>
    </row>
    <row r="130" spans="1:10" ht="24.95" customHeight="1">
      <c r="A130" s="47"/>
      <c r="B130" s="18" t="s">
        <v>22</v>
      </c>
      <c r="C130" s="10">
        <f t="shared" si="8"/>
        <v>1517</v>
      </c>
      <c r="D130" s="4">
        <f>[1]الفجيرة!C47</f>
        <v>72</v>
      </c>
      <c r="E130" s="4">
        <f>'[1]رلس الخيمة'!C47</f>
        <v>1</v>
      </c>
      <c r="F130" s="4">
        <f>'[1]ام القبوين'!C47</f>
        <v>85</v>
      </c>
      <c r="G130" s="4">
        <f>[1]عجمان!C47</f>
        <v>87</v>
      </c>
      <c r="H130" s="4">
        <f>[1]الشارقة!C46</f>
        <v>28</v>
      </c>
      <c r="I130" s="8">
        <f>[1]دبي!C47</f>
        <v>507</v>
      </c>
      <c r="J130" s="8">
        <f>[1]ابوطبي!C53</f>
        <v>737</v>
      </c>
    </row>
    <row r="131" spans="1:10" ht="24.95" customHeight="1">
      <c r="A131" s="47"/>
      <c r="B131" s="10" t="s">
        <v>23</v>
      </c>
      <c r="C131" s="10">
        <f t="shared" si="8"/>
        <v>2188</v>
      </c>
      <c r="D131" s="7">
        <f>D129+D130</f>
        <v>125</v>
      </c>
      <c r="E131" s="7">
        <f>E129+E130</f>
        <v>5</v>
      </c>
      <c r="F131" s="7">
        <f>F129+F130</f>
        <v>88</v>
      </c>
      <c r="G131" s="7">
        <f>G129+G130</f>
        <v>100</v>
      </c>
      <c r="H131" s="7">
        <f>H129+H130</f>
        <v>50</v>
      </c>
      <c r="I131" s="10">
        <f>SUM(I129:I130)</f>
        <v>613</v>
      </c>
      <c r="J131" s="10">
        <f>SUM(J129:J130)</f>
        <v>1207</v>
      </c>
    </row>
    <row r="132" spans="1:10" ht="24.9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</row>
    <row r="133" spans="1:10" ht="24.9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</row>
    <row r="134" spans="1:10" ht="8.2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</row>
    <row r="135" spans="1:10" ht="24.95" customHeight="1">
      <c r="A135" s="26" t="s">
        <v>0</v>
      </c>
      <c r="B135" s="27"/>
      <c r="C135" s="27"/>
      <c r="D135" s="27"/>
      <c r="E135" s="27"/>
      <c r="F135" s="27"/>
      <c r="G135" s="27"/>
      <c r="H135" s="27"/>
      <c r="I135" s="27"/>
      <c r="J135" s="28"/>
    </row>
    <row r="136" spans="1:10" ht="2.25" customHeight="1">
      <c r="A136" s="29"/>
      <c r="B136" s="30"/>
      <c r="C136" s="30"/>
      <c r="D136" s="30"/>
      <c r="E136" s="30"/>
      <c r="F136" s="30"/>
      <c r="G136" s="30"/>
      <c r="H136" s="30"/>
      <c r="I136" s="30"/>
      <c r="J136" s="31"/>
    </row>
    <row r="137" spans="1:10" ht="18.75" customHeight="1">
      <c r="A137" s="32" t="s">
        <v>80</v>
      </c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ht="24.95" customHeight="1">
      <c r="A138" s="5" t="s">
        <v>1</v>
      </c>
      <c r="B138" s="36" t="s">
        <v>2</v>
      </c>
      <c r="C138" s="10" t="s">
        <v>3</v>
      </c>
      <c r="D138" s="10" t="s">
        <v>4</v>
      </c>
      <c r="E138" s="10" t="s">
        <v>5</v>
      </c>
      <c r="F138" s="10" t="s">
        <v>6</v>
      </c>
      <c r="G138" s="10" t="s">
        <v>7</v>
      </c>
      <c r="H138" s="10" t="s">
        <v>8</v>
      </c>
      <c r="I138" s="10" t="s">
        <v>9</v>
      </c>
      <c r="J138" s="10" t="s">
        <v>10</v>
      </c>
    </row>
    <row r="139" spans="1:10" ht="24.95" customHeight="1">
      <c r="A139" s="6" t="s">
        <v>11</v>
      </c>
      <c r="B139" s="36"/>
      <c r="C139" s="10" t="s">
        <v>12</v>
      </c>
      <c r="D139" s="10" t="s">
        <v>13</v>
      </c>
      <c r="E139" s="7" t="s">
        <v>14</v>
      </c>
      <c r="F139" s="7" t="s">
        <v>15</v>
      </c>
      <c r="G139" s="10" t="s">
        <v>16</v>
      </c>
      <c r="H139" s="10" t="s">
        <v>17</v>
      </c>
      <c r="I139" s="10" t="s">
        <v>18</v>
      </c>
      <c r="J139" s="10" t="s">
        <v>19</v>
      </c>
    </row>
    <row r="140" spans="1:10" ht="24.95" customHeight="1">
      <c r="A140" s="46" t="s">
        <v>57</v>
      </c>
      <c r="B140" s="18" t="s">
        <v>21</v>
      </c>
      <c r="C140" s="10">
        <f t="shared" ref="C140:C156" si="9">SUM(D140:J140)</f>
        <v>0</v>
      </c>
      <c r="D140" s="4">
        <f>[1]الفجيرة!D48</f>
        <v>0</v>
      </c>
      <c r="E140" s="4">
        <f>'[1]رلس الخيمة'!D48</f>
        <v>0</v>
      </c>
      <c r="F140" s="4">
        <f>'[1]ام القبوين'!D48</f>
        <v>0</v>
      </c>
      <c r="G140" s="4">
        <f>[1]عجمان!D48</f>
        <v>0</v>
      </c>
      <c r="H140" s="4">
        <f>[1]الشارقة!D47</f>
        <v>0</v>
      </c>
      <c r="I140" s="8">
        <f>[1]دبي!D48</f>
        <v>0</v>
      </c>
      <c r="J140" s="8">
        <f>[1]ابوطبي!D54</f>
        <v>0</v>
      </c>
    </row>
    <row r="141" spans="1:10" ht="24.95" customHeight="1">
      <c r="A141" s="46"/>
      <c r="B141" s="18" t="s">
        <v>22</v>
      </c>
      <c r="C141" s="10">
        <f t="shared" si="9"/>
        <v>1</v>
      </c>
      <c r="D141" s="4">
        <f>[1]الفجيرة!C48</f>
        <v>0</v>
      </c>
      <c r="E141" s="4">
        <f>'[1]رلس الخيمة'!C48</f>
        <v>0</v>
      </c>
      <c r="F141" s="4">
        <f>'[1]ام القبوين'!C48</f>
        <v>0</v>
      </c>
      <c r="G141" s="4">
        <f>[1]عجمان!C48</f>
        <v>0</v>
      </c>
      <c r="H141" s="4">
        <f>[1]الشارقة!C47</f>
        <v>0</v>
      </c>
      <c r="I141" s="8">
        <f>[1]دبي!C48</f>
        <v>1</v>
      </c>
      <c r="J141" s="8">
        <f>[1]ابوطبي!C54</f>
        <v>0</v>
      </c>
    </row>
    <row r="142" spans="1:10" ht="24.95" customHeight="1">
      <c r="A142" s="46"/>
      <c r="B142" s="10" t="s">
        <v>23</v>
      </c>
      <c r="C142" s="10">
        <f t="shared" si="9"/>
        <v>1</v>
      </c>
      <c r="D142" s="7">
        <f>D140+D141</f>
        <v>0</v>
      </c>
      <c r="E142" s="7">
        <f>E140+E141</f>
        <v>0</v>
      </c>
      <c r="F142" s="7">
        <f>F140+F141</f>
        <v>0</v>
      </c>
      <c r="G142" s="7">
        <f>G140+G141</f>
        <v>0</v>
      </c>
      <c r="H142" s="7">
        <f>H140+H141</f>
        <v>0</v>
      </c>
      <c r="I142" s="10">
        <f>SUM(I140:I141)</f>
        <v>1</v>
      </c>
      <c r="J142" s="10">
        <f>SUM(J140:J141)</f>
        <v>0</v>
      </c>
    </row>
    <row r="143" spans="1:10" ht="24.95" customHeight="1">
      <c r="A143" s="46" t="s">
        <v>58</v>
      </c>
      <c r="B143" s="18" t="s">
        <v>21</v>
      </c>
      <c r="C143" s="10">
        <f t="shared" si="9"/>
        <v>0</v>
      </c>
      <c r="D143" s="4">
        <f>[1]الفجيرة!D49</f>
        <v>0</v>
      </c>
      <c r="E143" s="4">
        <f>'[1]رلس الخيمة'!D49</f>
        <v>0</v>
      </c>
      <c r="F143" s="4">
        <f>'[1]ام القبوين'!D49</f>
        <v>0</v>
      </c>
      <c r="G143" s="4">
        <f>[1]عجمان!D49</f>
        <v>0</v>
      </c>
      <c r="H143" s="4">
        <f>[1]الشارقة!D48</f>
        <v>0</v>
      </c>
      <c r="I143" s="8">
        <f>[1]دبي!D49</f>
        <v>0</v>
      </c>
      <c r="J143" s="8">
        <f>[1]ابوطبي!D55</f>
        <v>0</v>
      </c>
    </row>
    <row r="144" spans="1:10" ht="24.95" customHeight="1">
      <c r="A144" s="46"/>
      <c r="B144" s="18" t="s">
        <v>22</v>
      </c>
      <c r="C144" s="10">
        <f t="shared" si="9"/>
        <v>0</v>
      </c>
      <c r="D144" s="4">
        <f>[1]الفجيرة!C49</f>
        <v>0</v>
      </c>
      <c r="E144" s="4">
        <f>'[1]رلس الخيمة'!C49</f>
        <v>0</v>
      </c>
      <c r="F144" s="4">
        <f>'[1]ام القبوين'!C49</f>
        <v>0</v>
      </c>
      <c r="G144" s="4">
        <f>[1]عجمان!C49</f>
        <v>0</v>
      </c>
      <c r="H144" s="4">
        <f>[1]الشارقة!C48</f>
        <v>0</v>
      </c>
      <c r="I144" s="8">
        <f>[1]دبي!C49</f>
        <v>0</v>
      </c>
      <c r="J144" s="8">
        <f>[1]ابوطبي!C55</f>
        <v>0</v>
      </c>
    </row>
    <row r="145" spans="1:10" ht="24.95" customHeight="1">
      <c r="A145" s="46"/>
      <c r="B145" s="10" t="s">
        <v>23</v>
      </c>
      <c r="C145" s="10">
        <f t="shared" si="9"/>
        <v>0</v>
      </c>
      <c r="D145" s="7">
        <f>D143+D144</f>
        <v>0</v>
      </c>
      <c r="E145" s="7">
        <f>E143+E144</f>
        <v>0</v>
      </c>
      <c r="F145" s="7">
        <f>F143+F144</f>
        <v>0</v>
      </c>
      <c r="G145" s="7">
        <f>G143+G144</f>
        <v>0</v>
      </c>
      <c r="H145" s="7">
        <f>H143+H144</f>
        <v>0</v>
      </c>
      <c r="I145" s="10">
        <f>SUM(I143:I144)</f>
        <v>0</v>
      </c>
      <c r="J145" s="10">
        <f>SUM(J144)</f>
        <v>0</v>
      </c>
    </row>
    <row r="146" spans="1:10" ht="24.95" customHeight="1">
      <c r="A146" s="46" t="s">
        <v>59</v>
      </c>
      <c r="B146" s="18" t="s">
        <v>21</v>
      </c>
      <c r="C146" s="10">
        <f t="shared" si="9"/>
        <v>58</v>
      </c>
      <c r="D146" s="4">
        <f>[1]الفجيرة!D50</f>
        <v>0</v>
      </c>
      <c r="E146" s="4">
        <f>'[1]رلس الخيمة'!D50</f>
        <v>0</v>
      </c>
      <c r="F146" s="4">
        <f>'[1]ام القبوين'!D50</f>
        <v>0</v>
      </c>
      <c r="G146" s="4">
        <f>[1]عجمان!D50</f>
        <v>0</v>
      </c>
      <c r="H146" s="4">
        <f>[1]الشارقة!D49</f>
        <v>0</v>
      </c>
      <c r="I146" s="8">
        <f>[1]دبي!D50</f>
        <v>58</v>
      </c>
      <c r="J146" s="8">
        <f>[1]ابوطبي!D56</f>
        <v>0</v>
      </c>
    </row>
    <row r="147" spans="1:10" ht="24.95" customHeight="1">
      <c r="A147" s="46"/>
      <c r="B147" s="18" t="s">
        <v>22</v>
      </c>
      <c r="C147" s="10">
        <f t="shared" si="9"/>
        <v>70</v>
      </c>
      <c r="D147" s="4">
        <f>[1]الفجيرة!C50</f>
        <v>0</v>
      </c>
      <c r="E147" s="4">
        <f>'[1]رلس الخيمة'!C50</f>
        <v>0</v>
      </c>
      <c r="F147" s="4">
        <f>'[1]ام القبوين'!C50</f>
        <v>0</v>
      </c>
      <c r="G147" s="4">
        <f>[1]عجمان!C50</f>
        <v>0</v>
      </c>
      <c r="H147" s="4">
        <f>[1]الشارقة!C49</f>
        <v>1</v>
      </c>
      <c r="I147" s="8">
        <f>[1]دبي!C50</f>
        <v>69</v>
      </c>
      <c r="J147" s="8">
        <f>[1]ابوطبي!C56</f>
        <v>0</v>
      </c>
    </row>
    <row r="148" spans="1:10" ht="24.95" customHeight="1">
      <c r="A148" s="46"/>
      <c r="B148" s="10" t="s">
        <v>23</v>
      </c>
      <c r="C148" s="10">
        <f t="shared" si="9"/>
        <v>128</v>
      </c>
      <c r="D148" s="7">
        <f>D146+D147</f>
        <v>0</v>
      </c>
      <c r="E148" s="7">
        <f>E146+E147</f>
        <v>0</v>
      </c>
      <c r="F148" s="7">
        <f>F146+F147</f>
        <v>0</v>
      </c>
      <c r="G148" s="7">
        <f>G146+G147</f>
        <v>0</v>
      </c>
      <c r="H148" s="7">
        <f>H146+H147</f>
        <v>1</v>
      </c>
      <c r="I148" s="10">
        <f>SUM(I146:I147)</f>
        <v>127</v>
      </c>
      <c r="J148" s="10">
        <f>SUM(J146:J147)</f>
        <v>0</v>
      </c>
    </row>
    <row r="149" spans="1:10" ht="24.95" customHeight="1">
      <c r="A149" s="56" t="s">
        <v>60</v>
      </c>
      <c r="B149" s="18" t="s">
        <v>21</v>
      </c>
      <c r="C149" s="10">
        <f t="shared" si="9"/>
        <v>74</v>
      </c>
      <c r="D149" s="4">
        <f>[1]الفجيرة!D51</f>
        <v>0</v>
      </c>
      <c r="E149" s="4">
        <f>'[1]رلس الخيمة'!D51</f>
        <v>0</v>
      </c>
      <c r="F149" s="4">
        <f>'[1]ام القبوين'!D51</f>
        <v>0</v>
      </c>
      <c r="G149" s="4">
        <f>[1]عجمان!D51</f>
        <v>1</v>
      </c>
      <c r="H149" s="4">
        <f>[1]الشارقة!D50</f>
        <v>2</v>
      </c>
      <c r="I149" s="8">
        <f>[1]دبي!D51</f>
        <v>13</v>
      </c>
      <c r="J149" s="8">
        <f>[1]ابوطبي!D57</f>
        <v>58</v>
      </c>
    </row>
    <row r="150" spans="1:10" ht="24.95" customHeight="1">
      <c r="A150" s="56"/>
      <c r="B150" s="18" t="s">
        <v>22</v>
      </c>
      <c r="C150" s="10">
        <f t="shared" si="9"/>
        <v>419</v>
      </c>
      <c r="D150" s="4">
        <f>[1]الفجيرة!C51</f>
        <v>3</v>
      </c>
      <c r="E150" s="4">
        <f>'[1]رلس الخيمة'!C51</f>
        <v>0</v>
      </c>
      <c r="F150" s="4">
        <f>'[1]ام القبوين'!C51</f>
        <v>37</v>
      </c>
      <c r="G150" s="4">
        <f>[1]عجمان!C51</f>
        <v>1</v>
      </c>
      <c r="H150" s="4">
        <f>[1]الشارقة!C50</f>
        <v>0</v>
      </c>
      <c r="I150" s="8">
        <f>[1]دبي!C51</f>
        <v>260</v>
      </c>
      <c r="J150" s="8">
        <f>[1]ابوطبي!C57</f>
        <v>118</v>
      </c>
    </row>
    <row r="151" spans="1:10" ht="24.95" customHeight="1">
      <c r="A151" s="56"/>
      <c r="B151" s="10" t="s">
        <v>23</v>
      </c>
      <c r="C151" s="10">
        <f t="shared" si="9"/>
        <v>493</v>
      </c>
      <c r="D151" s="7">
        <f>D149+D150</f>
        <v>3</v>
      </c>
      <c r="E151" s="7">
        <f>E149+E150</f>
        <v>0</v>
      </c>
      <c r="F151" s="7">
        <f>F149+F150</f>
        <v>37</v>
      </c>
      <c r="G151" s="7">
        <f>G149+G150</f>
        <v>2</v>
      </c>
      <c r="H151" s="7">
        <f>H149+H150</f>
        <v>2</v>
      </c>
      <c r="I151" s="10">
        <f>SUM(I149:I150)</f>
        <v>273</v>
      </c>
      <c r="J151" s="10">
        <f>SUM(J149:J150)</f>
        <v>176</v>
      </c>
    </row>
    <row r="152" spans="1:10" ht="24.95" customHeight="1">
      <c r="A152" s="56" t="s">
        <v>61</v>
      </c>
      <c r="B152" s="18" t="s">
        <v>21</v>
      </c>
      <c r="C152" s="10">
        <f t="shared" si="9"/>
        <v>0</v>
      </c>
      <c r="D152" s="4">
        <f>[1]الفجيرة!D52</f>
        <v>0</v>
      </c>
      <c r="E152" s="4">
        <f>'[1]رلس الخيمة'!D52</f>
        <v>0</v>
      </c>
      <c r="F152" s="4">
        <f>'[1]ام القبوين'!D52</f>
        <v>0</v>
      </c>
      <c r="G152" s="4">
        <f>[1]عجمان!D52</f>
        <v>0</v>
      </c>
      <c r="H152" s="4">
        <f>[1]الشارقة!D51</f>
        <v>0</v>
      </c>
      <c r="I152" s="8">
        <f>[1]دبي!D52</f>
        <v>0</v>
      </c>
      <c r="J152" s="8">
        <f>[1]ابوطبي!D58</f>
        <v>0</v>
      </c>
    </row>
    <row r="153" spans="1:10" ht="24.95" customHeight="1">
      <c r="A153" s="56"/>
      <c r="B153" s="18" t="s">
        <v>22</v>
      </c>
      <c r="C153" s="10">
        <f t="shared" si="9"/>
        <v>5</v>
      </c>
      <c r="D153" s="4">
        <f>[1]الفجيرة!C52</f>
        <v>0</v>
      </c>
      <c r="E153" s="4">
        <f>'[1]رلس الخيمة'!C52</f>
        <v>0</v>
      </c>
      <c r="F153" s="4">
        <f>'[1]ام القبوين'!C52</f>
        <v>0</v>
      </c>
      <c r="G153" s="4">
        <f>[1]عجمان!C52</f>
        <v>0</v>
      </c>
      <c r="H153" s="4">
        <f>[1]الشارقة!C51</f>
        <v>0</v>
      </c>
      <c r="I153" s="8">
        <f>[1]دبي!C52</f>
        <v>5</v>
      </c>
      <c r="J153" s="8">
        <f>[1]ابوطبي!C58</f>
        <v>0</v>
      </c>
    </row>
    <row r="154" spans="1:10" ht="24.95" customHeight="1">
      <c r="A154" s="56"/>
      <c r="B154" s="10" t="s">
        <v>23</v>
      </c>
      <c r="C154" s="10">
        <f t="shared" si="9"/>
        <v>5</v>
      </c>
      <c r="D154" s="7">
        <f>D152+D153</f>
        <v>0</v>
      </c>
      <c r="E154" s="7">
        <f>E152+E153</f>
        <v>0</v>
      </c>
      <c r="F154" s="7">
        <f>F152+F153</f>
        <v>0</v>
      </c>
      <c r="G154" s="7">
        <f>G152+G153</f>
        <v>0</v>
      </c>
      <c r="H154" s="7">
        <f>H152+H153</f>
        <v>0</v>
      </c>
      <c r="I154" s="10">
        <f>SUM(I152:I153)</f>
        <v>5</v>
      </c>
      <c r="J154" s="10">
        <f>SUM(J152:J153)</f>
        <v>0</v>
      </c>
    </row>
    <row r="155" spans="1:10" ht="24.95" customHeight="1">
      <c r="A155" s="56" t="s">
        <v>62</v>
      </c>
      <c r="B155" s="18" t="s">
        <v>21</v>
      </c>
      <c r="C155" s="10">
        <f t="shared" si="9"/>
        <v>13</v>
      </c>
      <c r="D155" s="4">
        <f>[1]الفجيرة!D53</f>
        <v>0</v>
      </c>
      <c r="E155" s="4">
        <f>'[1]رلس الخيمة'!D53</f>
        <v>1</v>
      </c>
      <c r="F155" s="4">
        <f>'[1]ام القبوين'!D53</f>
        <v>0</v>
      </c>
      <c r="G155" s="4">
        <f>[1]عجمان!D53</f>
        <v>1</v>
      </c>
      <c r="H155" s="4">
        <f>[1]الشارقة!D52</f>
        <v>0</v>
      </c>
      <c r="I155" s="8">
        <f>[1]دبي!D53</f>
        <v>2</v>
      </c>
      <c r="J155" s="8">
        <f>[1]ابوطبي!D59</f>
        <v>9</v>
      </c>
    </row>
    <row r="156" spans="1:10" ht="24.95" customHeight="1">
      <c r="A156" s="56"/>
      <c r="B156" s="18" t="s">
        <v>22</v>
      </c>
      <c r="C156" s="10">
        <f t="shared" si="9"/>
        <v>3225</v>
      </c>
      <c r="D156" s="4">
        <f>[1]الفجيرة!C53</f>
        <v>109</v>
      </c>
      <c r="E156" s="4">
        <f>'[1]رلس الخيمة'!C53</f>
        <v>117</v>
      </c>
      <c r="F156" s="4">
        <f>'[1]ام القبوين'!C53</f>
        <v>12</v>
      </c>
      <c r="G156" s="4">
        <f>[1]عجمان!C53</f>
        <v>74</v>
      </c>
      <c r="H156" s="4">
        <f>[1]الشارقة!C52</f>
        <v>629</v>
      </c>
      <c r="I156" s="8">
        <f>[1]دبي!C53</f>
        <v>864</v>
      </c>
      <c r="J156" s="8">
        <f>[1]ابوطبي!C59</f>
        <v>1420</v>
      </c>
    </row>
    <row r="157" spans="1:10" ht="24.95" customHeight="1">
      <c r="A157" s="56"/>
      <c r="B157" s="10" t="s">
        <v>23</v>
      </c>
      <c r="C157" s="10">
        <f>SUM(C155:C156)</f>
        <v>3238</v>
      </c>
      <c r="D157" s="7">
        <f>D155+D156</f>
        <v>109</v>
      </c>
      <c r="E157" s="7">
        <f>E155+E156</f>
        <v>118</v>
      </c>
      <c r="F157" s="7">
        <f>F155+F156</f>
        <v>12</v>
      </c>
      <c r="G157" s="7">
        <f>G155+G156</f>
        <v>75</v>
      </c>
      <c r="H157" s="7">
        <f>H155+H156</f>
        <v>629</v>
      </c>
      <c r="I157" s="10">
        <f>SUM(I155:I156)</f>
        <v>866</v>
      </c>
      <c r="J157" s="10">
        <f>SUM(J155:J156)</f>
        <v>1429</v>
      </c>
    </row>
    <row r="158" spans="1:10" ht="24.95" customHeight="1">
      <c r="A158" s="56" t="s">
        <v>63</v>
      </c>
      <c r="B158" s="18" t="s">
        <v>21</v>
      </c>
      <c r="C158" s="10">
        <f>SUM(D158:J158)</f>
        <v>154</v>
      </c>
      <c r="D158" s="4">
        <f>[1]الفجيرة!D54</f>
        <v>9</v>
      </c>
      <c r="E158" s="4">
        <f>'[1]رلس الخيمة'!D54</f>
        <v>24</v>
      </c>
      <c r="F158" s="4">
        <f>'[1]ام القبوين'!D54</f>
        <v>5</v>
      </c>
      <c r="G158" s="4">
        <f>[1]عجمان!D54</f>
        <v>0</v>
      </c>
      <c r="H158" s="4">
        <f>[1]الشارقة!D53</f>
        <v>2</v>
      </c>
      <c r="I158" s="8">
        <f>[1]دبي!D54</f>
        <v>29</v>
      </c>
      <c r="J158" s="8">
        <f>[1]ابوطبي!D60</f>
        <v>85</v>
      </c>
    </row>
    <row r="159" spans="1:10" ht="24.95" customHeight="1">
      <c r="A159" s="56"/>
      <c r="B159" s="18" t="s">
        <v>22</v>
      </c>
      <c r="C159" s="10">
        <f>SUM(D159:J159)</f>
        <v>646</v>
      </c>
      <c r="D159" s="4">
        <f>[1]الفجيرة!C54</f>
        <v>21</v>
      </c>
      <c r="E159" s="4">
        <f>'[1]رلس الخيمة'!C54</f>
        <v>6</v>
      </c>
      <c r="F159" s="4">
        <f>'[1]ام القبوين'!C54</f>
        <v>15</v>
      </c>
      <c r="G159" s="4">
        <f>[1]عجمان!C54</f>
        <v>22</v>
      </c>
      <c r="H159" s="4">
        <f>[1]الشارقة!C53</f>
        <v>143</v>
      </c>
      <c r="I159" s="8">
        <f>[1]دبي!C54</f>
        <v>267</v>
      </c>
      <c r="J159" s="8">
        <f>[1]ابوطبي!C60</f>
        <v>172</v>
      </c>
    </row>
    <row r="160" spans="1:10" ht="24.95" customHeight="1">
      <c r="A160" s="56"/>
      <c r="B160" s="10" t="s">
        <v>23</v>
      </c>
      <c r="C160" s="10">
        <f>SUM(C158:C159)</f>
        <v>800</v>
      </c>
      <c r="D160" s="7">
        <f>D158+D159</f>
        <v>30</v>
      </c>
      <c r="E160" s="7">
        <f>E158+E159</f>
        <v>30</v>
      </c>
      <c r="F160" s="7">
        <f>F158+F159</f>
        <v>20</v>
      </c>
      <c r="G160" s="7">
        <f>G158+G159</f>
        <v>22</v>
      </c>
      <c r="H160" s="7">
        <f>H158+H159</f>
        <v>145</v>
      </c>
      <c r="I160" s="10">
        <f t="shared" ref="I160:I166" si="10">SUM(I158:I159)</f>
        <v>296</v>
      </c>
      <c r="J160" s="10">
        <f>SUM(J158:J159)</f>
        <v>257</v>
      </c>
    </row>
    <row r="161" spans="1:10" ht="24.95" customHeight="1">
      <c r="A161" s="56" t="s">
        <v>64</v>
      </c>
      <c r="B161" s="18" t="s">
        <v>21</v>
      </c>
      <c r="C161" s="10">
        <f t="shared" ref="C161:C166" si="11">SUM(D161:J161)</f>
        <v>202</v>
      </c>
      <c r="D161" s="4">
        <f>[1]الفجيرة!D55</f>
        <v>3</v>
      </c>
      <c r="E161" s="4">
        <f>'[1]رلس الخيمة'!D55</f>
        <v>1</v>
      </c>
      <c r="F161" s="4">
        <f>'[1]ام القبوين'!D55</f>
        <v>2</v>
      </c>
      <c r="G161" s="4">
        <f>[1]عجمان!D55</f>
        <v>2</v>
      </c>
      <c r="H161" s="4">
        <f>[1]الشارقة!D54</f>
        <v>3</v>
      </c>
      <c r="I161" s="8">
        <f>[1]دبي!D55</f>
        <v>26</v>
      </c>
      <c r="J161" s="8">
        <f>[1]ابوطبي!D61</f>
        <v>165</v>
      </c>
    </row>
    <row r="162" spans="1:10" ht="24.95" customHeight="1">
      <c r="A162" s="56"/>
      <c r="B162" s="18" t="s">
        <v>22</v>
      </c>
      <c r="C162" s="10">
        <f t="shared" si="11"/>
        <v>226</v>
      </c>
      <c r="D162" s="4">
        <f>[1]الفجيرة!C55</f>
        <v>2</v>
      </c>
      <c r="E162" s="4">
        <f>'[1]رلس الخيمة'!C55</f>
        <v>1</v>
      </c>
      <c r="F162" s="4">
        <f>'[1]ام القبوين'!C55</f>
        <v>1</v>
      </c>
      <c r="G162" s="4">
        <f>[1]عجمان!C55</f>
        <v>8</v>
      </c>
      <c r="H162" s="4">
        <f>[1]الشارقة!C54</f>
        <v>10</v>
      </c>
      <c r="I162" s="8">
        <f>[1]دبي!C55</f>
        <v>81</v>
      </c>
      <c r="J162" s="8">
        <f>[1]ابوطبي!C61</f>
        <v>123</v>
      </c>
    </row>
    <row r="163" spans="1:10" ht="24.95" customHeight="1">
      <c r="A163" s="56"/>
      <c r="B163" s="10" t="s">
        <v>23</v>
      </c>
      <c r="C163" s="10">
        <f t="shared" si="11"/>
        <v>428</v>
      </c>
      <c r="D163" s="7">
        <f>D161+D162</f>
        <v>5</v>
      </c>
      <c r="E163" s="7">
        <f>E161+E162</f>
        <v>2</v>
      </c>
      <c r="F163" s="7">
        <f>F161+F162</f>
        <v>3</v>
      </c>
      <c r="G163" s="7">
        <f>G161+G162</f>
        <v>10</v>
      </c>
      <c r="H163" s="7">
        <f>H161+H162</f>
        <v>13</v>
      </c>
      <c r="I163" s="10">
        <f t="shared" si="10"/>
        <v>107</v>
      </c>
      <c r="J163" s="10">
        <f>SUM(J161:J162)</f>
        <v>288</v>
      </c>
    </row>
    <row r="164" spans="1:10" ht="24.95" customHeight="1">
      <c r="A164" s="56" t="s">
        <v>65</v>
      </c>
      <c r="B164" s="18" t="s">
        <v>21</v>
      </c>
      <c r="C164" s="10">
        <f t="shared" si="11"/>
        <v>748</v>
      </c>
      <c r="D164" s="4">
        <f>[1]الفجيرة!D56</f>
        <v>5</v>
      </c>
      <c r="E164" s="4">
        <f>'[1]رلس الخيمة'!D56</f>
        <v>2</v>
      </c>
      <c r="F164" s="4">
        <f>'[1]ام القبوين'!D56</f>
        <v>1</v>
      </c>
      <c r="G164" s="4">
        <f>[1]عجمان!D56</f>
        <v>0</v>
      </c>
      <c r="H164" s="4">
        <f>[1]الشارقة!D55</f>
        <v>3</v>
      </c>
      <c r="I164" s="8">
        <f>[1]دبي!D56</f>
        <v>0</v>
      </c>
      <c r="J164" s="8">
        <f>[1]ابوطبي!D62</f>
        <v>737</v>
      </c>
    </row>
    <row r="165" spans="1:10" ht="24.95" customHeight="1">
      <c r="A165" s="56"/>
      <c r="B165" s="18" t="s">
        <v>22</v>
      </c>
      <c r="C165" s="10">
        <f t="shared" si="11"/>
        <v>600</v>
      </c>
      <c r="D165" s="4">
        <f>[1]الفجيرة!C56</f>
        <v>5</v>
      </c>
      <c r="E165" s="4">
        <f>'[1]رلس الخيمة'!C56</f>
        <v>2</v>
      </c>
      <c r="F165" s="4">
        <f>'[1]ام القبوين'!C56</f>
        <v>1</v>
      </c>
      <c r="G165" s="4">
        <f>[1]عجمان!C56</f>
        <v>1</v>
      </c>
      <c r="H165" s="4">
        <f>[1]الشارقة!C55</f>
        <v>4</v>
      </c>
      <c r="I165" s="8">
        <f>[1]دبي!C56</f>
        <v>0</v>
      </c>
      <c r="J165" s="8">
        <f>[1]ابوطبي!C62</f>
        <v>587</v>
      </c>
    </row>
    <row r="166" spans="1:10" ht="24.95" customHeight="1">
      <c r="A166" s="56"/>
      <c r="B166" s="10" t="s">
        <v>23</v>
      </c>
      <c r="C166" s="10">
        <f t="shared" si="11"/>
        <v>1348</v>
      </c>
      <c r="D166" s="7">
        <f>D164+D165</f>
        <v>10</v>
      </c>
      <c r="E166" s="7">
        <f>E164+E165</f>
        <v>4</v>
      </c>
      <c r="F166" s="7">
        <f>F164+F165</f>
        <v>2</v>
      </c>
      <c r="G166" s="7">
        <f>G164+G165</f>
        <v>1</v>
      </c>
      <c r="H166" s="7">
        <f>H164+H165</f>
        <v>7</v>
      </c>
      <c r="I166" s="10">
        <f t="shared" si="10"/>
        <v>0</v>
      </c>
      <c r="J166" s="10">
        <f>SUM(J164:J165)</f>
        <v>1324</v>
      </c>
    </row>
    <row r="167" spans="1:10" ht="24.9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1:10" ht="24.9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1:10" ht="24.95" customHeight="1">
      <c r="A169" s="26" t="s">
        <v>0</v>
      </c>
      <c r="B169" s="27"/>
      <c r="C169" s="27"/>
      <c r="D169" s="27"/>
      <c r="E169" s="27"/>
      <c r="F169" s="27"/>
      <c r="G169" s="27"/>
      <c r="H169" s="27"/>
      <c r="I169" s="27"/>
      <c r="J169" s="28"/>
    </row>
    <row r="170" spans="1:10" ht="9" customHeight="1">
      <c r="A170" s="29"/>
      <c r="B170" s="30"/>
      <c r="C170" s="30"/>
      <c r="D170" s="30"/>
      <c r="E170" s="30"/>
      <c r="F170" s="30"/>
      <c r="G170" s="30"/>
      <c r="H170" s="30"/>
      <c r="I170" s="30"/>
      <c r="J170" s="31"/>
    </row>
    <row r="171" spans="1:10" ht="24.95" customHeight="1">
      <c r="A171" s="57" t="s">
        <v>80</v>
      </c>
      <c r="B171" s="57"/>
      <c r="C171" s="57"/>
      <c r="D171" s="57"/>
      <c r="E171" s="57"/>
      <c r="F171" s="57"/>
      <c r="G171" s="57"/>
      <c r="H171" s="57"/>
      <c r="I171" s="57"/>
      <c r="J171" s="57"/>
    </row>
    <row r="172" spans="1:10" ht="24.95" customHeight="1">
      <c r="A172" s="5" t="s">
        <v>1</v>
      </c>
      <c r="B172" s="36" t="s">
        <v>2</v>
      </c>
      <c r="C172" s="10" t="s">
        <v>3</v>
      </c>
      <c r="D172" s="10" t="s">
        <v>4</v>
      </c>
      <c r="E172" s="10" t="s">
        <v>5</v>
      </c>
      <c r="F172" s="10" t="s">
        <v>6</v>
      </c>
      <c r="G172" s="10" t="s">
        <v>7</v>
      </c>
      <c r="H172" s="10" t="s">
        <v>8</v>
      </c>
      <c r="I172" s="10" t="s">
        <v>9</v>
      </c>
      <c r="J172" s="10" t="s">
        <v>10</v>
      </c>
    </row>
    <row r="173" spans="1:10" ht="24.95" customHeight="1">
      <c r="A173" s="6" t="s">
        <v>11</v>
      </c>
      <c r="B173" s="36"/>
      <c r="C173" s="10" t="s">
        <v>12</v>
      </c>
      <c r="D173" s="10" t="s">
        <v>13</v>
      </c>
      <c r="E173" s="7" t="s">
        <v>14</v>
      </c>
      <c r="F173" s="7" t="s">
        <v>15</v>
      </c>
      <c r="G173" s="10" t="s">
        <v>16</v>
      </c>
      <c r="H173" s="10" t="s">
        <v>17</v>
      </c>
      <c r="I173" s="10" t="s">
        <v>18</v>
      </c>
      <c r="J173" s="10" t="s">
        <v>19</v>
      </c>
    </row>
    <row r="174" spans="1:10" ht="24.95" customHeight="1">
      <c r="A174" s="56" t="s">
        <v>66</v>
      </c>
      <c r="B174" s="18" t="s">
        <v>21</v>
      </c>
      <c r="C174" s="10">
        <f t="shared" ref="C174:C190" si="12">SUM(D174:J174)</f>
        <v>0</v>
      </c>
      <c r="D174" s="4">
        <f>[1]الفجيرة!D57</f>
        <v>0</v>
      </c>
      <c r="E174" s="4">
        <f>'[1]رلس الخيمة'!D57</f>
        <v>0</v>
      </c>
      <c r="F174" s="4">
        <f>'[1]ام القبوين'!D57</f>
        <v>0</v>
      </c>
      <c r="G174" s="4">
        <f>[1]عجمان!D57</f>
        <v>0</v>
      </c>
      <c r="H174" s="4">
        <f>[1]الشارقة!D56</f>
        <v>0</v>
      </c>
      <c r="I174" s="8">
        <f>[1]دبي!D57</f>
        <v>0</v>
      </c>
      <c r="J174" s="8">
        <f>[1]ابوطبي!D63</f>
        <v>0</v>
      </c>
    </row>
    <row r="175" spans="1:10" ht="24.95" customHeight="1">
      <c r="A175" s="56"/>
      <c r="B175" s="18" t="s">
        <v>22</v>
      </c>
      <c r="C175" s="10">
        <f t="shared" si="12"/>
        <v>0</v>
      </c>
      <c r="D175" s="4">
        <f>[1]الفجيرة!C57</f>
        <v>0</v>
      </c>
      <c r="E175" s="4">
        <f>'[1]رلس الخيمة'!C57</f>
        <v>0</v>
      </c>
      <c r="F175" s="4">
        <f>'[1]ام القبوين'!C57</f>
        <v>0</v>
      </c>
      <c r="G175" s="4">
        <f>[1]عجمان!C57</f>
        <v>0</v>
      </c>
      <c r="H175" s="4">
        <f>[1]الشارقة!C56</f>
        <v>0</v>
      </c>
      <c r="I175" s="8">
        <f>[1]دبي!C57</f>
        <v>0</v>
      </c>
      <c r="J175" s="8">
        <f>[1]ابوطبي!C63</f>
        <v>0</v>
      </c>
    </row>
    <row r="176" spans="1:10" ht="24.95" customHeight="1">
      <c r="A176" s="56"/>
      <c r="B176" s="10" t="s">
        <v>23</v>
      </c>
      <c r="C176" s="10">
        <f t="shared" si="12"/>
        <v>0</v>
      </c>
      <c r="D176" s="7">
        <f>D174+D175</f>
        <v>0</v>
      </c>
      <c r="E176" s="7">
        <f>E174+E175</f>
        <v>0</v>
      </c>
      <c r="F176" s="7">
        <f>F174+F175</f>
        <v>0</v>
      </c>
      <c r="G176" s="7">
        <f>G174+G175</f>
        <v>0</v>
      </c>
      <c r="H176" s="7">
        <f>H174+H175</f>
        <v>0</v>
      </c>
      <c r="I176" s="10">
        <f>SUM(I174:I175)</f>
        <v>0</v>
      </c>
      <c r="J176" s="10">
        <f>SUM(J174:J175)</f>
        <v>0</v>
      </c>
    </row>
    <row r="177" spans="1:10" ht="24.95" customHeight="1">
      <c r="A177" s="46" t="s">
        <v>67</v>
      </c>
      <c r="B177" s="18" t="s">
        <v>21</v>
      </c>
      <c r="C177" s="10">
        <f t="shared" si="12"/>
        <v>50</v>
      </c>
      <c r="D177" s="4">
        <f>[1]الفجيرة!D58</f>
        <v>6</v>
      </c>
      <c r="E177" s="4">
        <f>'[1]رلس الخيمة'!D58</f>
        <v>3</v>
      </c>
      <c r="F177" s="4">
        <f>'[1]ام القبوين'!D58</f>
        <v>0</v>
      </c>
      <c r="G177" s="4">
        <f>[1]عجمان!D58</f>
        <v>1</v>
      </c>
      <c r="H177" s="4">
        <f>[1]الشارقة!D57</f>
        <v>0</v>
      </c>
      <c r="I177" s="8">
        <f>[1]دبي!D58</f>
        <v>7</v>
      </c>
      <c r="J177" s="8">
        <f>[1]ابوطبي!D64</f>
        <v>33</v>
      </c>
    </row>
    <row r="178" spans="1:10" ht="24.95" customHeight="1">
      <c r="A178" s="46"/>
      <c r="B178" s="18" t="s">
        <v>22</v>
      </c>
      <c r="C178" s="10">
        <f t="shared" si="12"/>
        <v>107</v>
      </c>
      <c r="D178" s="4">
        <f>[1]الفجيرة!C58</f>
        <v>3</v>
      </c>
      <c r="E178" s="4">
        <f>'[1]رلس الخيمة'!C58</f>
        <v>1</v>
      </c>
      <c r="F178" s="4">
        <f>'[1]ام القبوين'!C58</f>
        <v>2</v>
      </c>
      <c r="G178" s="4">
        <f>[1]عجمان!C58</f>
        <v>1</v>
      </c>
      <c r="H178" s="4">
        <f>[1]الشارقة!C57</f>
        <v>0</v>
      </c>
      <c r="I178" s="8">
        <f>[1]دبي!C58</f>
        <v>28</v>
      </c>
      <c r="J178" s="8">
        <f>[1]ابوطبي!C64</f>
        <v>72</v>
      </c>
    </row>
    <row r="179" spans="1:10" ht="24.95" customHeight="1">
      <c r="A179" s="46"/>
      <c r="B179" s="10" t="s">
        <v>23</v>
      </c>
      <c r="C179" s="10">
        <f t="shared" si="12"/>
        <v>157</v>
      </c>
      <c r="D179" s="7">
        <f>D177+D178</f>
        <v>9</v>
      </c>
      <c r="E179" s="7">
        <f>E177+E178</f>
        <v>4</v>
      </c>
      <c r="F179" s="7">
        <f>F177+F178</f>
        <v>2</v>
      </c>
      <c r="G179" s="7">
        <f>G177+G178</f>
        <v>2</v>
      </c>
      <c r="H179" s="7">
        <f>H177+H178</f>
        <v>0</v>
      </c>
      <c r="I179" s="10">
        <f>SUM(I177:I178)</f>
        <v>35</v>
      </c>
      <c r="J179" s="10">
        <f>SUM(J177:J178)</f>
        <v>105</v>
      </c>
    </row>
    <row r="180" spans="1:10" ht="24.95" customHeight="1">
      <c r="A180" s="46" t="s">
        <v>68</v>
      </c>
      <c r="B180" s="18" t="s">
        <v>21</v>
      </c>
      <c r="C180" s="10">
        <f t="shared" si="12"/>
        <v>0</v>
      </c>
      <c r="D180" s="4">
        <f>[1]الفجيرة!D59</f>
        <v>0</v>
      </c>
      <c r="E180" s="4">
        <f>'[1]رلس الخيمة'!D59</f>
        <v>0</v>
      </c>
      <c r="F180" s="4">
        <f>'[1]ام القبوين'!D59</f>
        <v>0</v>
      </c>
      <c r="G180" s="4">
        <f>[1]عجمان!D59</f>
        <v>0</v>
      </c>
      <c r="H180" s="4">
        <f>[1]الشارقة!D58</f>
        <v>0</v>
      </c>
      <c r="I180" s="8">
        <f>[1]دبي!D59</f>
        <v>0</v>
      </c>
      <c r="J180" s="8">
        <f>[1]ابوطبي!D65</f>
        <v>0</v>
      </c>
    </row>
    <row r="181" spans="1:10" ht="24.95" customHeight="1">
      <c r="A181" s="46"/>
      <c r="B181" s="18" t="s">
        <v>22</v>
      </c>
      <c r="C181" s="10">
        <f t="shared" si="12"/>
        <v>0</v>
      </c>
      <c r="D181" s="4">
        <f>[1]الفجيرة!C59</f>
        <v>0</v>
      </c>
      <c r="E181" s="4">
        <f>'[1]رلس الخيمة'!C59</f>
        <v>0</v>
      </c>
      <c r="F181" s="4">
        <f>'[1]ام القبوين'!C59</f>
        <v>0</v>
      </c>
      <c r="G181" s="4">
        <f>[1]عجمان!C59</f>
        <v>0</v>
      </c>
      <c r="H181" s="4">
        <f>[1]الشارقة!C58</f>
        <v>0</v>
      </c>
      <c r="I181" s="8">
        <f>[1]دبي!C59</f>
        <v>0</v>
      </c>
      <c r="J181" s="8">
        <f>[1]ابوطبي!C65</f>
        <v>0</v>
      </c>
    </row>
    <row r="182" spans="1:10" ht="24.95" customHeight="1">
      <c r="A182" s="46"/>
      <c r="B182" s="10" t="s">
        <v>23</v>
      </c>
      <c r="C182" s="10">
        <f t="shared" si="12"/>
        <v>0</v>
      </c>
      <c r="D182" s="7">
        <f>D180+D181</f>
        <v>0</v>
      </c>
      <c r="E182" s="7">
        <f>E180+E181</f>
        <v>0</v>
      </c>
      <c r="F182" s="7">
        <f>F180+F181</f>
        <v>0</v>
      </c>
      <c r="G182" s="7">
        <f>G180+G181</f>
        <v>0</v>
      </c>
      <c r="H182" s="7">
        <f>H180+H181</f>
        <v>0</v>
      </c>
      <c r="I182" s="10">
        <f>SUM(I180:I181)</f>
        <v>0</v>
      </c>
      <c r="J182" s="10">
        <f>SUM(J180:J181)</f>
        <v>0</v>
      </c>
    </row>
    <row r="183" spans="1:10" ht="24.95" customHeight="1">
      <c r="A183" s="58" t="s">
        <v>69</v>
      </c>
      <c r="B183" s="18" t="s">
        <v>21</v>
      </c>
      <c r="C183" s="10">
        <f t="shared" si="12"/>
        <v>0</v>
      </c>
      <c r="D183" s="4">
        <f>[1]الفجيرة!D60</f>
        <v>0</v>
      </c>
      <c r="E183" s="4">
        <f>'[1]رلس الخيمة'!D60</f>
        <v>0</v>
      </c>
      <c r="F183" s="4">
        <f>'[1]ام القبوين'!D60</f>
        <v>0</v>
      </c>
      <c r="G183" s="4">
        <f>[1]عجمان!D60</f>
        <v>0</v>
      </c>
      <c r="H183" s="4">
        <f>[1]الشارقة!D59</f>
        <v>0</v>
      </c>
      <c r="I183" s="8">
        <f>[1]دبي!D60</f>
        <v>0</v>
      </c>
      <c r="J183" s="8">
        <f>[1]ابوطبي!D66</f>
        <v>0</v>
      </c>
    </row>
    <row r="184" spans="1:10" ht="24.95" customHeight="1">
      <c r="A184" s="58"/>
      <c r="B184" s="18" t="s">
        <v>22</v>
      </c>
      <c r="C184" s="10">
        <f t="shared" si="12"/>
        <v>0</v>
      </c>
      <c r="D184" s="4">
        <f>[1]الفجيرة!C60</f>
        <v>0</v>
      </c>
      <c r="E184" s="4">
        <f>'[1]رلس الخيمة'!C60</f>
        <v>0</v>
      </c>
      <c r="F184" s="4">
        <f>'[1]ام القبوين'!C60</f>
        <v>0</v>
      </c>
      <c r="G184" s="4">
        <f>[1]عجمان!C60</f>
        <v>0</v>
      </c>
      <c r="H184" s="4">
        <f>[1]الشارقة!C59</f>
        <v>0</v>
      </c>
      <c r="I184" s="8">
        <f>[1]دبي!C60</f>
        <v>0</v>
      </c>
      <c r="J184" s="8">
        <f>[1]ابوطبي!C66</f>
        <v>0</v>
      </c>
    </row>
    <row r="185" spans="1:10" ht="24.95" customHeight="1">
      <c r="A185" s="58"/>
      <c r="B185" s="10" t="s">
        <v>23</v>
      </c>
      <c r="C185" s="10">
        <f t="shared" si="12"/>
        <v>0</v>
      </c>
      <c r="D185" s="7">
        <f>D183+D184</f>
        <v>0</v>
      </c>
      <c r="E185" s="7">
        <f>E183+E184</f>
        <v>0</v>
      </c>
      <c r="F185" s="7">
        <f>F183+F184</f>
        <v>0</v>
      </c>
      <c r="G185" s="7">
        <f>G183+G184</f>
        <v>0</v>
      </c>
      <c r="H185" s="7">
        <f>H183+H184</f>
        <v>0</v>
      </c>
      <c r="I185" s="10">
        <f>SUM(I183:I184)</f>
        <v>0</v>
      </c>
      <c r="J185" s="10">
        <f>SUM(J183:J184)</f>
        <v>0</v>
      </c>
    </row>
    <row r="186" spans="1:10" ht="24.95" customHeight="1">
      <c r="A186" s="58" t="s">
        <v>70</v>
      </c>
      <c r="B186" s="18" t="s">
        <v>21</v>
      </c>
      <c r="C186" s="10">
        <f t="shared" si="12"/>
        <v>0</v>
      </c>
      <c r="D186" s="4">
        <f>[1]الفجيرة!D61</f>
        <v>0</v>
      </c>
      <c r="E186" s="4">
        <f>'[1]رلس الخيمة'!D61</f>
        <v>0</v>
      </c>
      <c r="F186" s="4">
        <f>'[1]ام القبوين'!D61</f>
        <v>0</v>
      </c>
      <c r="G186" s="4">
        <f>[1]عجمان!D61</f>
        <v>0</v>
      </c>
      <c r="H186" s="4">
        <f>[1]الشارقة!D60</f>
        <v>0</v>
      </c>
      <c r="I186" s="8">
        <f>[1]دبي!D61</f>
        <v>0</v>
      </c>
      <c r="J186" s="8">
        <f>[1]ابوطبي!D67</f>
        <v>0</v>
      </c>
    </row>
    <row r="187" spans="1:10" ht="24.95" customHeight="1">
      <c r="A187" s="58"/>
      <c r="B187" s="18" t="s">
        <v>22</v>
      </c>
      <c r="C187" s="10">
        <f t="shared" si="12"/>
        <v>68</v>
      </c>
      <c r="D187" s="4">
        <f>[1]الفجيرة!C61</f>
        <v>0</v>
      </c>
      <c r="E187" s="4">
        <f>'[1]رلس الخيمة'!C61</f>
        <v>4</v>
      </c>
      <c r="F187" s="4">
        <f>'[1]ام القبوين'!C61</f>
        <v>0</v>
      </c>
      <c r="G187" s="4">
        <f>[1]عجمان!C61</f>
        <v>0</v>
      </c>
      <c r="H187" s="4">
        <f>[1]الشارقة!C60</f>
        <v>3</v>
      </c>
      <c r="I187" s="8">
        <f>[1]دبي!C61</f>
        <v>7</v>
      </c>
      <c r="J187" s="8">
        <f>[1]ابوطبي!C67</f>
        <v>54</v>
      </c>
    </row>
    <row r="188" spans="1:10" ht="24.95" customHeight="1">
      <c r="A188" s="58"/>
      <c r="B188" s="10" t="s">
        <v>23</v>
      </c>
      <c r="C188" s="10">
        <f t="shared" si="12"/>
        <v>68</v>
      </c>
      <c r="D188" s="7">
        <f>D186+D187</f>
        <v>0</v>
      </c>
      <c r="E188" s="7">
        <f>E186+E187</f>
        <v>4</v>
      </c>
      <c r="F188" s="7">
        <f>F186+F187</f>
        <v>0</v>
      </c>
      <c r="G188" s="7">
        <f>G186+G187</f>
        <v>0</v>
      </c>
      <c r="H188" s="7">
        <f>H186+H187</f>
        <v>3</v>
      </c>
      <c r="I188" s="10">
        <f>SUM(I186:I187)</f>
        <v>7</v>
      </c>
      <c r="J188" s="10">
        <f>SUM(J186:J187)</f>
        <v>54</v>
      </c>
    </row>
    <row r="189" spans="1:10" ht="24.95" customHeight="1">
      <c r="A189" s="58" t="s">
        <v>71</v>
      </c>
      <c r="B189" s="18" t="s">
        <v>21</v>
      </c>
      <c r="C189" s="10">
        <f t="shared" si="12"/>
        <v>0</v>
      </c>
      <c r="D189" s="4">
        <f>[1]الفجيرة!D62</f>
        <v>0</v>
      </c>
      <c r="E189" s="4">
        <f>'[1]رلس الخيمة'!D62</f>
        <v>0</v>
      </c>
      <c r="F189" s="4">
        <f>'[1]ام القبوين'!D62</f>
        <v>0</v>
      </c>
      <c r="G189" s="4">
        <f>[1]عجمان!D62</f>
        <v>0</v>
      </c>
      <c r="H189" s="4">
        <f>[1]الشارقة!D61</f>
        <v>0</v>
      </c>
      <c r="I189" s="8">
        <f>[1]دبي!D62</f>
        <v>0</v>
      </c>
      <c r="J189" s="8">
        <f>[1]ابوطبي!D68</f>
        <v>0</v>
      </c>
    </row>
    <row r="190" spans="1:10" ht="24.95" customHeight="1">
      <c r="A190" s="58"/>
      <c r="B190" s="18" t="s">
        <v>22</v>
      </c>
      <c r="C190" s="10">
        <f t="shared" si="12"/>
        <v>2</v>
      </c>
      <c r="D190" s="4">
        <f>[1]الفجيرة!C62</f>
        <v>0</v>
      </c>
      <c r="E190" s="4">
        <f>'[1]رلس الخيمة'!C62</f>
        <v>0</v>
      </c>
      <c r="F190" s="4">
        <f>'[1]ام القبوين'!C62</f>
        <v>0</v>
      </c>
      <c r="G190" s="4">
        <f>[1]عجمان!C62</f>
        <v>0</v>
      </c>
      <c r="H190" s="4">
        <f>[1]الشارقة!C61</f>
        <v>0</v>
      </c>
      <c r="I190" s="8">
        <f>[1]دبي!C62</f>
        <v>2</v>
      </c>
      <c r="J190" s="8">
        <f>[1]ابوطبي!C68</f>
        <v>0</v>
      </c>
    </row>
    <row r="191" spans="1:10" ht="24.95" customHeight="1">
      <c r="A191" s="58"/>
      <c r="B191" s="10" t="s">
        <v>23</v>
      </c>
      <c r="C191" s="10">
        <f>SUM(C189:C190)</f>
        <v>2</v>
      </c>
      <c r="D191" s="7">
        <f>D189+D190</f>
        <v>0</v>
      </c>
      <c r="E191" s="7">
        <f>E189+E190</f>
        <v>0</v>
      </c>
      <c r="F191" s="7">
        <f>F189+F190</f>
        <v>0</v>
      </c>
      <c r="G191" s="7">
        <f>G189+G190</f>
        <v>0</v>
      </c>
      <c r="H191" s="7">
        <f>H189+H190</f>
        <v>0</v>
      </c>
      <c r="I191" s="10">
        <f>SUM(I189:I190)</f>
        <v>2</v>
      </c>
      <c r="J191" s="10">
        <f>SUM(J189:J190)</f>
        <v>0</v>
      </c>
    </row>
    <row r="192" spans="1:10" ht="24.95" customHeight="1">
      <c r="A192" s="58" t="s">
        <v>72</v>
      </c>
      <c r="B192" s="18" t="s">
        <v>21</v>
      </c>
      <c r="C192" s="10">
        <f>SUM(D192:J192)</f>
        <v>443</v>
      </c>
      <c r="D192" s="4">
        <f>[1]الفجيرة!D63</f>
        <v>5</v>
      </c>
      <c r="E192" s="4">
        <f>'[1]رلس الخيمة'!D63</f>
        <v>10</v>
      </c>
      <c r="F192" s="4">
        <f>'[1]ام القبوين'!D63</f>
        <v>9</v>
      </c>
      <c r="G192" s="4">
        <f>[1]عجمان!D63</f>
        <v>18</v>
      </c>
      <c r="H192" s="4">
        <f>[1]الشارقة!D62</f>
        <v>38</v>
      </c>
      <c r="I192" s="8">
        <f>[1]دبي!D63</f>
        <v>100</v>
      </c>
      <c r="J192" s="8">
        <f>[1]ابوطبي!D69</f>
        <v>263</v>
      </c>
    </row>
    <row r="193" spans="1:10" ht="24.95" customHeight="1">
      <c r="A193" s="58"/>
      <c r="B193" s="18" t="s">
        <v>22</v>
      </c>
      <c r="C193" s="10">
        <f>SUM(D193:J193)</f>
        <v>2815</v>
      </c>
      <c r="D193" s="4">
        <f>[1]الفجيرة!C63</f>
        <v>0</v>
      </c>
      <c r="E193" s="4">
        <f>'[1]رلس الخيمة'!C63</f>
        <v>20</v>
      </c>
      <c r="F193" s="4">
        <f>'[1]ام القبوين'!C63</f>
        <v>6</v>
      </c>
      <c r="G193" s="4">
        <f>[1]عجمان!C63</f>
        <v>76</v>
      </c>
      <c r="H193" s="4">
        <f>[1]الشارقة!C62</f>
        <v>83</v>
      </c>
      <c r="I193" s="8">
        <f>[1]دبي!C63</f>
        <v>420</v>
      </c>
      <c r="J193" s="8">
        <f>[1]ابوطبي!C69</f>
        <v>2210</v>
      </c>
    </row>
    <row r="194" spans="1:10" ht="24.95" customHeight="1">
      <c r="A194" s="58"/>
      <c r="B194" s="10" t="s">
        <v>23</v>
      </c>
      <c r="C194" s="10">
        <f>SUM(C192:C193)</f>
        <v>3258</v>
      </c>
      <c r="D194" s="7">
        <f>D192+D193</f>
        <v>5</v>
      </c>
      <c r="E194" s="7">
        <f>E192+E193</f>
        <v>30</v>
      </c>
      <c r="F194" s="7">
        <f>F192+F193</f>
        <v>15</v>
      </c>
      <c r="G194" s="7">
        <f>G192+G193</f>
        <v>94</v>
      </c>
      <c r="H194" s="7">
        <f>H192+H193</f>
        <v>121</v>
      </c>
      <c r="I194" s="10">
        <f>SUM(I192:I193)</f>
        <v>520</v>
      </c>
      <c r="J194" s="10">
        <f>SUM(J192:J193)</f>
        <v>2473</v>
      </c>
    </row>
    <row r="195" spans="1:10" ht="24.95" customHeight="1">
      <c r="A195" s="58" t="s">
        <v>73</v>
      </c>
      <c r="B195" s="18" t="s">
        <v>21</v>
      </c>
      <c r="C195" s="10">
        <f>SUM(D195:J195)</f>
        <v>10643</v>
      </c>
      <c r="D195" s="4">
        <f>[1]الفجيرة!D64</f>
        <v>387</v>
      </c>
      <c r="E195" s="4">
        <f>'[1]رلس الخيمة'!D64</f>
        <v>344</v>
      </c>
      <c r="F195" s="4">
        <f>'[1]ام القبوين'!D64</f>
        <v>80</v>
      </c>
      <c r="G195" s="4">
        <f>[1]عجمان!D64</f>
        <v>87</v>
      </c>
      <c r="H195" s="4">
        <f>[1]الشارقة!D63</f>
        <v>899</v>
      </c>
      <c r="I195" s="8">
        <f>[1]دبي!D64</f>
        <v>2611</v>
      </c>
      <c r="J195" s="8">
        <f>[1]ابوطبي!D70</f>
        <v>6235</v>
      </c>
    </row>
    <row r="196" spans="1:10" ht="24.95" customHeight="1">
      <c r="A196" s="58"/>
      <c r="B196" s="18" t="s">
        <v>22</v>
      </c>
      <c r="C196" s="10">
        <f>SUM(D196:J196)</f>
        <v>32622</v>
      </c>
      <c r="D196" s="4">
        <f>[1]الفجيرة!C64</f>
        <v>399</v>
      </c>
      <c r="E196" s="4">
        <f>'[1]رلس الخيمة'!C64</f>
        <v>142</v>
      </c>
      <c r="F196" s="4">
        <f>'[1]ام القبوين'!C64</f>
        <v>72</v>
      </c>
      <c r="G196" s="4">
        <f>[1]عجمان!C64</f>
        <v>524</v>
      </c>
      <c r="H196" s="4">
        <f>[1]الشارقة!C63</f>
        <v>2541</v>
      </c>
      <c r="I196" s="8">
        <f>[1]دبي!C64</f>
        <v>12732</v>
      </c>
      <c r="J196" s="8">
        <f>[1]ابوطبي!C70</f>
        <v>16212</v>
      </c>
    </row>
    <row r="197" spans="1:10" ht="24.95" customHeight="1">
      <c r="A197" s="58"/>
      <c r="B197" s="10" t="s">
        <v>23</v>
      </c>
      <c r="C197" s="10">
        <f t="shared" ref="C197:C206" si="13">SUM(D197:J197)</f>
        <v>43265</v>
      </c>
      <c r="D197" s="7">
        <f>D195+D196</f>
        <v>786</v>
      </c>
      <c r="E197" s="7">
        <f>E195+E196</f>
        <v>486</v>
      </c>
      <c r="F197" s="7">
        <f>F195+F196</f>
        <v>152</v>
      </c>
      <c r="G197" s="7">
        <f>G195+G196</f>
        <v>611</v>
      </c>
      <c r="H197" s="7">
        <f>H195+H196</f>
        <v>3440</v>
      </c>
      <c r="I197" s="10">
        <f>SUM(I195:I196)</f>
        <v>15343</v>
      </c>
      <c r="J197" s="10">
        <f>SUM(J195:J196)</f>
        <v>22447</v>
      </c>
    </row>
    <row r="198" spans="1:10" ht="24.95" customHeight="1">
      <c r="A198" s="59" t="s">
        <v>74</v>
      </c>
      <c r="B198" s="18" t="s">
        <v>21</v>
      </c>
      <c r="C198" s="10">
        <f t="shared" si="13"/>
        <v>236</v>
      </c>
      <c r="D198" s="4">
        <f>[1]الفجيرة!D65</f>
        <v>0</v>
      </c>
      <c r="E198" s="4">
        <f>'[1]رلس الخيمة'!D65</f>
        <v>0</v>
      </c>
      <c r="F198" s="4">
        <f>'[1]ام القبوين'!D65</f>
        <v>1</v>
      </c>
      <c r="G198" s="4">
        <f>[1]عجمان!D65</f>
        <v>4</v>
      </c>
      <c r="H198" s="4">
        <f>[1]الشارقة!D64</f>
        <v>10</v>
      </c>
      <c r="I198" s="8">
        <f>[1]دبي!D65</f>
        <v>221</v>
      </c>
      <c r="J198" s="8">
        <f>[1]ابوطبي!D71</f>
        <v>0</v>
      </c>
    </row>
    <row r="199" spans="1:10" ht="24.95" customHeight="1">
      <c r="A199" s="59"/>
      <c r="B199" s="18" t="s">
        <v>22</v>
      </c>
      <c r="C199" s="10">
        <f t="shared" si="13"/>
        <v>766</v>
      </c>
      <c r="D199" s="4">
        <f>[1]الفجيرة!C65</f>
        <v>0</v>
      </c>
      <c r="E199" s="4">
        <f>'[1]رلس الخيمة'!C65</f>
        <v>3</v>
      </c>
      <c r="F199" s="4">
        <f>'[1]ام القبوين'!C65</f>
        <v>1</v>
      </c>
      <c r="G199" s="4">
        <f>[1]عجمان!C65</f>
        <v>3</v>
      </c>
      <c r="H199" s="4">
        <f>[1]الشارقة!C64</f>
        <v>11</v>
      </c>
      <c r="I199" s="8">
        <f>[1]دبي!C65</f>
        <v>748</v>
      </c>
      <c r="J199" s="8">
        <f>[1]ابوطبي!C71</f>
        <v>0</v>
      </c>
    </row>
    <row r="200" spans="1:10" ht="24.95" customHeight="1">
      <c r="A200" s="59"/>
      <c r="B200" s="10" t="s">
        <v>23</v>
      </c>
      <c r="C200" s="10">
        <f t="shared" si="13"/>
        <v>1002</v>
      </c>
      <c r="D200" s="7">
        <f>D198+D199</f>
        <v>0</v>
      </c>
      <c r="E200" s="7">
        <f>E198+E199</f>
        <v>3</v>
      </c>
      <c r="F200" s="7">
        <f>F198+F199</f>
        <v>2</v>
      </c>
      <c r="G200" s="7">
        <f>G198+G199</f>
        <v>7</v>
      </c>
      <c r="H200" s="7">
        <f>H198+H199</f>
        <v>21</v>
      </c>
      <c r="I200" s="10">
        <f>SUM(I198:I199)</f>
        <v>969</v>
      </c>
      <c r="J200" s="10">
        <f>SUM(J198:J199)</f>
        <v>0</v>
      </c>
    </row>
    <row r="201" spans="1:10" ht="24.95" customHeight="1">
      <c r="A201" s="59" t="s">
        <v>75</v>
      </c>
      <c r="B201" s="18" t="s">
        <v>21</v>
      </c>
      <c r="C201" s="10">
        <f t="shared" si="13"/>
        <v>0</v>
      </c>
      <c r="D201" s="4">
        <f>[1]الفجيرة!D66</f>
        <v>0</v>
      </c>
      <c r="E201" s="4">
        <f>'[1]رلس الخيمة'!D66</f>
        <v>0</v>
      </c>
      <c r="F201" s="4">
        <f>'[1]ام القبوين'!D66</f>
        <v>0</v>
      </c>
      <c r="G201" s="4">
        <f>[1]عجمان!D66</f>
        <v>0</v>
      </c>
      <c r="H201" s="4">
        <f>[1]الشارقة!D65</f>
        <v>0</v>
      </c>
      <c r="I201" s="8">
        <f>[1]دبي!D66</f>
        <v>0</v>
      </c>
      <c r="J201" s="8">
        <f>[1]ابوطبي!D72</f>
        <v>0</v>
      </c>
    </row>
    <row r="202" spans="1:10" ht="24.95" customHeight="1">
      <c r="A202" s="59"/>
      <c r="B202" s="18" t="s">
        <v>22</v>
      </c>
      <c r="C202" s="10">
        <f t="shared" si="13"/>
        <v>145</v>
      </c>
      <c r="D202" s="4">
        <f>[1]الفجيرة!C66</f>
        <v>0</v>
      </c>
      <c r="E202" s="4">
        <f>'[1]رلس الخيمة'!C66</f>
        <v>0</v>
      </c>
      <c r="F202" s="4">
        <f>'[1]ام القبوين'!C66</f>
        <v>0</v>
      </c>
      <c r="G202" s="4">
        <f>[1]عجمان!C66</f>
        <v>0</v>
      </c>
      <c r="H202" s="4">
        <f>[1]الشارقة!C65</f>
        <v>0</v>
      </c>
      <c r="I202" s="8">
        <f>[1]دبي!C66</f>
        <v>145</v>
      </c>
      <c r="J202" s="8">
        <f>[1]ابوطبي!C72</f>
        <v>0</v>
      </c>
    </row>
    <row r="203" spans="1:10" ht="24.95" customHeight="1">
      <c r="A203" s="59"/>
      <c r="B203" s="10" t="s">
        <v>23</v>
      </c>
      <c r="C203" s="10">
        <f t="shared" si="13"/>
        <v>145</v>
      </c>
      <c r="D203" s="7">
        <f>D201+D202</f>
        <v>0</v>
      </c>
      <c r="E203" s="7">
        <f>E201+E202</f>
        <v>0</v>
      </c>
      <c r="F203" s="7">
        <f>F201+F202</f>
        <v>0</v>
      </c>
      <c r="G203" s="7">
        <f>G201+G202</f>
        <v>0</v>
      </c>
      <c r="H203" s="7">
        <f>H201+H202</f>
        <v>0</v>
      </c>
      <c r="I203" s="10">
        <f>SUM(I201:I202)</f>
        <v>145</v>
      </c>
      <c r="J203" s="10">
        <f>SUM(J201:J202)</f>
        <v>0</v>
      </c>
    </row>
    <row r="204" spans="1:10" ht="24.95" customHeight="1">
      <c r="A204" s="59" t="s">
        <v>76</v>
      </c>
      <c r="B204" s="18" t="s">
        <v>21</v>
      </c>
      <c r="C204" s="10">
        <f t="shared" si="13"/>
        <v>1</v>
      </c>
      <c r="D204" s="4">
        <f>[1]الفجيرة!D67</f>
        <v>0</v>
      </c>
      <c r="E204" s="4">
        <f>'[1]رلس الخيمة'!D67</f>
        <v>0</v>
      </c>
      <c r="F204" s="4">
        <f>'[1]ام القبوين'!D67</f>
        <v>0</v>
      </c>
      <c r="G204" s="4">
        <f>[1]عجمان!D67</f>
        <v>0</v>
      </c>
      <c r="H204" s="4">
        <f>[1]الشارقة!D66</f>
        <v>0</v>
      </c>
      <c r="I204" s="8">
        <f>[1]دبي!D67</f>
        <v>0</v>
      </c>
      <c r="J204" s="8">
        <f>[1]ابوطبي!D73</f>
        <v>1</v>
      </c>
    </row>
    <row r="205" spans="1:10" ht="24.95" customHeight="1">
      <c r="A205" s="59"/>
      <c r="B205" s="18" t="s">
        <v>22</v>
      </c>
      <c r="C205" s="10">
        <f t="shared" si="13"/>
        <v>13</v>
      </c>
      <c r="D205" s="4">
        <f>[1]الفجيرة!C67</f>
        <v>0</v>
      </c>
      <c r="E205" s="4">
        <f>'[1]رلس الخيمة'!C67</f>
        <v>0</v>
      </c>
      <c r="F205" s="4">
        <f>'[1]ام القبوين'!C67</f>
        <v>0</v>
      </c>
      <c r="G205" s="4">
        <f>[1]عجمان!C67</f>
        <v>1</v>
      </c>
      <c r="H205" s="4">
        <f>[1]الشارقة!C66</f>
        <v>0</v>
      </c>
      <c r="I205" s="8">
        <f>[1]دبي!C67</f>
        <v>3</v>
      </c>
      <c r="J205" s="8">
        <f>[1]ابوطبي!C73</f>
        <v>9</v>
      </c>
    </row>
    <row r="206" spans="1:10" ht="24.95" customHeight="1">
      <c r="A206" s="59"/>
      <c r="B206" s="10" t="s">
        <v>23</v>
      </c>
      <c r="C206" s="10">
        <f t="shared" si="13"/>
        <v>14</v>
      </c>
      <c r="D206" s="7">
        <f>D204+D205</f>
        <v>0</v>
      </c>
      <c r="E206" s="7">
        <f>E204+E205</f>
        <v>0</v>
      </c>
      <c r="F206" s="7">
        <f>F204+F205</f>
        <v>0</v>
      </c>
      <c r="G206" s="7">
        <f>G204+G205</f>
        <v>1</v>
      </c>
      <c r="H206" s="7">
        <f>H204+H205</f>
        <v>0</v>
      </c>
      <c r="I206" s="10">
        <f>SUM(I204:I205)</f>
        <v>3</v>
      </c>
      <c r="J206" s="10">
        <f>SUM(J204:J205)</f>
        <v>10</v>
      </c>
    </row>
    <row r="207" spans="1:10" ht="24.95" customHeight="1">
      <c r="A207" s="3"/>
      <c r="B207" s="17"/>
      <c r="C207" s="17"/>
      <c r="D207" s="17"/>
      <c r="E207" s="17"/>
      <c r="F207" s="17"/>
      <c r="G207" s="17"/>
      <c r="H207" s="17"/>
      <c r="I207" s="17"/>
      <c r="J207" s="17"/>
    </row>
    <row r="208" spans="1:10" ht="24.95" customHeight="1">
      <c r="A208" s="2" t="s">
        <v>77</v>
      </c>
      <c r="C208" s="17"/>
      <c r="D208" s="17"/>
      <c r="E208" s="17"/>
      <c r="F208" s="17"/>
      <c r="G208" s="60"/>
      <c r="H208" s="60"/>
      <c r="I208" s="60"/>
      <c r="J208" s="60"/>
    </row>
    <row r="209" spans="1:10" ht="24.95" customHeight="1">
      <c r="A209" s="61" t="s">
        <v>78</v>
      </c>
      <c r="B209" s="61"/>
      <c r="C209" s="61"/>
      <c r="D209" s="61"/>
      <c r="E209" s="61"/>
      <c r="F209" s="17"/>
      <c r="G209" s="17"/>
      <c r="H209" s="17"/>
      <c r="I209" s="17"/>
      <c r="J209" s="17"/>
    </row>
  </sheetData>
  <mergeCells count="84">
    <mergeCell ref="A204:A206"/>
    <mergeCell ref="G208:J208"/>
    <mergeCell ref="A209:E209"/>
    <mergeCell ref="A195:A197"/>
    <mergeCell ref="A198:A200"/>
    <mergeCell ref="A201:A203"/>
    <mergeCell ref="A186:A188"/>
    <mergeCell ref="A189:A191"/>
    <mergeCell ref="A192:A194"/>
    <mergeCell ref="A177:A179"/>
    <mergeCell ref="A180:A182"/>
    <mergeCell ref="A183:A185"/>
    <mergeCell ref="A171:J171"/>
    <mergeCell ref="B172:B173"/>
    <mergeCell ref="A174:A176"/>
    <mergeCell ref="A158:A160"/>
    <mergeCell ref="A161:A163"/>
    <mergeCell ref="A164:A166"/>
    <mergeCell ref="A169:J170"/>
    <mergeCell ref="A167:J168"/>
    <mergeCell ref="A149:A151"/>
    <mergeCell ref="A152:A154"/>
    <mergeCell ref="A155:A157"/>
    <mergeCell ref="A140:A142"/>
    <mergeCell ref="A143:A145"/>
    <mergeCell ref="A146:A148"/>
    <mergeCell ref="A137:J137"/>
    <mergeCell ref="B138:B139"/>
    <mergeCell ref="A123:A125"/>
    <mergeCell ref="A126:A128"/>
    <mergeCell ref="A129:A131"/>
    <mergeCell ref="A135:J136"/>
    <mergeCell ref="A132:J134"/>
    <mergeCell ref="A114:A116"/>
    <mergeCell ref="A117:A119"/>
    <mergeCell ref="A120:A122"/>
    <mergeCell ref="A105:A107"/>
    <mergeCell ref="A108:A110"/>
    <mergeCell ref="A111:A113"/>
    <mergeCell ref="A99:J99"/>
    <mergeCell ref="B100:B101"/>
    <mergeCell ref="A102:A104"/>
    <mergeCell ref="A89:A91"/>
    <mergeCell ref="A92:A94"/>
    <mergeCell ref="A97:J98"/>
    <mergeCell ref="A95:J96"/>
    <mergeCell ref="A83:A85"/>
    <mergeCell ref="A86:A88"/>
    <mergeCell ref="A71:A73"/>
    <mergeCell ref="A74:A76"/>
    <mergeCell ref="A77:A79"/>
    <mergeCell ref="A62:A64"/>
    <mergeCell ref="A65:A67"/>
    <mergeCell ref="A68:A70"/>
    <mergeCell ref="B60:B61"/>
    <mergeCell ref="A80:A82"/>
    <mergeCell ref="A45:A47"/>
    <mergeCell ref="A48:A50"/>
    <mergeCell ref="A51:A53"/>
    <mergeCell ref="A36:A38"/>
    <mergeCell ref="A39:A41"/>
    <mergeCell ref="A42:A44"/>
    <mergeCell ref="A27:A29"/>
    <mergeCell ref="A30:A32"/>
    <mergeCell ref="A33:A35"/>
    <mergeCell ref="A18:A20"/>
    <mergeCell ref="A21:A23"/>
    <mergeCell ref="A24:A26"/>
    <mergeCell ref="A55:J56"/>
    <mergeCell ref="A57:J57"/>
    <mergeCell ref="A9:J9"/>
    <mergeCell ref="A1:J8"/>
    <mergeCell ref="A12:J12"/>
    <mergeCell ref="B13:B14"/>
    <mergeCell ref="A15:A17"/>
    <mergeCell ref="D13:D14"/>
    <mergeCell ref="E13:E14"/>
    <mergeCell ref="F13:F14"/>
    <mergeCell ref="G13:G14"/>
    <mergeCell ref="H13:H14"/>
    <mergeCell ref="I13:I14"/>
    <mergeCell ref="J13:J14"/>
    <mergeCell ref="C13:C14"/>
    <mergeCell ref="A10:J11"/>
  </mergeCells>
  <printOptions horizontalCentered="1" verticalCentered="1"/>
  <pageMargins left="0" right="0" top="0" bottom="0" header="0" footer="0"/>
  <pageSetup paperSize="9" fitToHeight="0" orientation="landscape" r:id="rId1"/>
  <headerFooter alignWithMargins="0">
    <oddFooter>&amp;RPage &amp;P</oddFooter>
  </headerFooter>
  <rowBreaks count="2" manualBreakCount="2">
    <brk id="55" max="16383" man="1"/>
    <brk id="13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TWUZXU4UYYY7-944396957-36657</_dlc_DocId>
    <_dlc_DocIdUrl xmlns="a5cd8edf-193d-454e-be79-0a753d5be6e1">
      <Url>http://localhost/_layouts/15/DocIdRedir.aspx?ID=TWUZXU4UYYY7-944396957-36657</Url>
      <Description>TWUZXU4UYYY7-944396957-36657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B4423ED2-4324-4906-9798-4DB2598BC9C4}"/>
</file>

<file path=customXml/itemProps2.xml><?xml version="1.0" encoding="utf-8"?>
<ds:datastoreItem xmlns:ds="http://schemas.openxmlformats.org/officeDocument/2006/customXml" ds:itemID="{A0D1C0F5-0522-478B-B60C-ACB99FC7246D}"/>
</file>

<file path=customXml/itemProps3.xml><?xml version="1.0" encoding="utf-8"?>
<ds:datastoreItem xmlns:ds="http://schemas.openxmlformats.org/officeDocument/2006/customXml" ds:itemID="{BF9A08D9-8023-47C2-A47F-2BA6361E0157}"/>
</file>

<file path=customXml/itemProps4.xml><?xml version="1.0" encoding="utf-8"?>
<ds:datastoreItem xmlns:ds="http://schemas.openxmlformats.org/officeDocument/2006/customXml" ds:itemID="{C6309332-8960-4D4A-8C5D-2CC989E04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66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2020-12-17T08:38:52Z</cp:lastPrinted>
  <dcterms:created xsi:type="dcterms:W3CDTF">2020-11-22T06:25:22Z</dcterms:created>
  <dcterms:modified xsi:type="dcterms:W3CDTF">2020-12-28T15:42:27Z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567db7e6-2962-4aa2-a231-1fbc2b8285de</vt:lpwstr>
  </property>
</Properties>
</file>