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990"/>
  </bookViews>
  <sheets>
    <sheet name="8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A27" i="1" l="1"/>
  <c r="A19" i="1"/>
  <c r="A31" i="1"/>
  <c r="A39" i="1"/>
  <c r="A35" i="1"/>
  <c r="A13" i="1"/>
  <c r="A15" i="1"/>
  <c r="A37" i="1"/>
  <c r="A23" i="1"/>
  <c r="A25" i="1"/>
  <c r="A28" i="1"/>
  <c r="A36" i="1"/>
  <c r="A47" i="1"/>
  <c r="A43" i="1"/>
  <c r="A22" i="1"/>
  <c r="A24" i="1"/>
  <c r="A33" i="1"/>
  <c r="A18" i="1"/>
  <c r="A21" i="1"/>
  <c r="A41" i="1"/>
  <c r="A42" i="1"/>
  <c r="A44" i="1"/>
  <c r="A29" i="1"/>
  <c r="A32" i="1"/>
  <c r="A20" i="1"/>
  <c r="A34" i="1"/>
  <c r="F49" i="1"/>
  <c r="A49" i="1" s="1"/>
  <c r="A26" i="1"/>
  <c r="A30" i="1"/>
  <c r="A14" i="1"/>
  <c r="A17" i="1"/>
  <c r="A38" i="1"/>
  <c r="A40" i="1"/>
  <c r="A16" i="1"/>
  <c r="A45" i="1"/>
  <c r="A46" i="1"/>
  <c r="A48" i="1"/>
</calcChain>
</file>

<file path=xl/sharedStrings.xml><?xml version="1.0" encoding="utf-8"?>
<sst xmlns="http://schemas.openxmlformats.org/spreadsheetml/2006/main" count="50" uniqueCount="48">
  <si>
    <t>ADMISSIONS BY SPECIALITY &amp; DISTRICT</t>
  </si>
  <si>
    <t>DISTRICT</t>
  </si>
  <si>
    <t>TOTAL</t>
  </si>
  <si>
    <t>FUJEIRA</t>
  </si>
  <si>
    <t>R.A.K.</t>
  </si>
  <si>
    <t>U.A.Q.</t>
  </si>
  <si>
    <t>SHARJA</t>
  </si>
  <si>
    <t>DUBAI</t>
  </si>
  <si>
    <t>SPECIALITY</t>
  </si>
  <si>
    <t>Medicine</t>
  </si>
  <si>
    <t>Chest</t>
  </si>
  <si>
    <t>Cardiology</t>
  </si>
  <si>
    <t>Rheumathology</t>
  </si>
  <si>
    <t>Gastroenterology</t>
  </si>
  <si>
    <t>Nephrology</t>
  </si>
  <si>
    <t>Isolation</t>
  </si>
  <si>
    <t>Neurology</t>
  </si>
  <si>
    <t>Psychiatry</t>
  </si>
  <si>
    <t>Dermatology</t>
  </si>
  <si>
    <t>Paediatric Medical</t>
  </si>
  <si>
    <t>General Surgery</t>
  </si>
  <si>
    <t>Vascular Surgery</t>
  </si>
  <si>
    <t xml:space="preserve">Thoracic Surgery </t>
  </si>
  <si>
    <t>Cardiac Surgery</t>
  </si>
  <si>
    <t>Neurosurgery</t>
  </si>
  <si>
    <t>Urology</t>
  </si>
  <si>
    <t>Paediatric Surgery</t>
  </si>
  <si>
    <t>Orthopaedic</t>
  </si>
  <si>
    <t>Burns &amp;Plastic Surgery</t>
  </si>
  <si>
    <t xml:space="preserve"> Maxifacial Surgery</t>
  </si>
  <si>
    <t>Ophthalogy</t>
  </si>
  <si>
    <t>.E. N. T</t>
  </si>
  <si>
    <t>Gynaecology</t>
  </si>
  <si>
    <t>Obstetric</t>
  </si>
  <si>
    <t>Oncology</t>
  </si>
  <si>
    <t>Nuclear &amp; Radiology Medicine</t>
  </si>
  <si>
    <t xml:space="preserve"> </t>
  </si>
  <si>
    <t xml:space="preserve">General </t>
  </si>
  <si>
    <t>Geriatrics</t>
  </si>
  <si>
    <t>Rehabilitation</t>
  </si>
  <si>
    <t>Dental</t>
  </si>
  <si>
    <t xml:space="preserve">  </t>
  </si>
  <si>
    <t>C.P.U</t>
  </si>
  <si>
    <t>C.C.U.</t>
  </si>
  <si>
    <t>I.C.U.</t>
  </si>
  <si>
    <t>P.I.C.U.</t>
  </si>
  <si>
    <t>Statistics &amp; Research Center</t>
  </si>
  <si>
    <t xml:space="preserve"> ( 84 )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</si>
</sst>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MS Sans Serif"/>
      <charset val="178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8.5"/>
      <name val="Arial"/>
      <family val="2"/>
      <scheme val="minor"/>
    </font>
    <font>
      <b/>
      <sz val="10"/>
      <name val="Arial"/>
      <family val="2"/>
      <scheme val="minor"/>
    </font>
    <font>
      <b/>
      <sz val="8.5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 readingOrder="2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9525</xdr:colOff>
      <xdr:row>10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87800700" y="600075"/>
          <a:ext cx="8953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238125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82800075" y="600075"/>
          <a:ext cx="942975" cy="4000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962087</xdr:colOff>
      <xdr:row>0</xdr:row>
      <xdr:rowOff>154693</xdr:rowOff>
    </xdr:from>
    <xdr:to>
      <xdr:col>6</xdr:col>
      <xdr:colOff>1485900</xdr:colOff>
      <xdr:row>4</xdr:row>
      <xdr:rowOff>57721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619225" y="154693"/>
          <a:ext cx="1904938" cy="550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605;&#1585;&#1590;&#1609;%20&#1605;&#1602;&#1610;&#1605;&#1610;&#1606;/-%20&#1578;&#1593;&#1583;&#1610;&#1604;%20&#1605;&#1585;&#1590;&#1609;%20&#1575;&#1604;&#1605;&#1602;&#1610;&#1605;&#1610;&#1606;/&#1575;&#1604;&#1605;&#1585;&#1590;&#1609;%20&#1575;&#1604;&#1605;&#1602;&#1610;&#1605;&#1610;&#1606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دبي"/>
      <sheetName val="الشارقة"/>
      <sheetName val="ام القيوين"/>
      <sheetName val="راس الخيمة"/>
      <sheetName val="الفجيرة"/>
      <sheetName val="80"/>
      <sheetName val="81"/>
      <sheetName val="82"/>
      <sheetName val="83"/>
      <sheetName val="84"/>
      <sheetName val="85"/>
      <sheetName val="86"/>
    </sheetNames>
    <sheetDataSet>
      <sheetData sheetId="0"/>
      <sheetData sheetId="1">
        <row r="7">
          <cell r="T7">
            <v>596</v>
          </cell>
        </row>
        <row r="8">
          <cell r="T8">
            <v>0</v>
          </cell>
        </row>
        <row r="9">
          <cell r="T9">
            <v>285</v>
          </cell>
        </row>
        <row r="10">
          <cell r="T10">
            <v>190</v>
          </cell>
        </row>
        <row r="11">
          <cell r="T11">
            <v>0</v>
          </cell>
        </row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943</v>
          </cell>
        </row>
        <row r="16">
          <cell r="T16">
            <v>0</v>
          </cell>
        </row>
        <row r="17">
          <cell r="T17">
            <v>558</v>
          </cell>
        </row>
        <row r="18">
          <cell r="T18">
            <v>617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249</v>
          </cell>
        </row>
        <row r="23">
          <cell r="T23">
            <v>0</v>
          </cell>
        </row>
        <row r="24">
          <cell r="T24">
            <v>198</v>
          </cell>
        </row>
        <row r="25">
          <cell r="T25">
            <v>0</v>
          </cell>
        </row>
        <row r="26">
          <cell r="T26">
            <v>334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206</v>
          </cell>
        </row>
        <row r="30">
          <cell r="T30">
            <v>247</v>
          </cell>
        </row>
        <row r="31">
          <cell r="T31">
            <v>222</v>
          </cell>
        </row>
        <row r="32">
          <cell r="T32">
            <v>461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159</v>
          </cell>
        </row>
        <row r="39">
          <cell r="T39">
            <v>113</v>
          </cell>
        </row>
        <row r="40">
          <cell r="T40">
            <v>0</v>
          </cell>
        </row>
        <row r="41">
          <cell r="T41">
            <v>525</v>
          </cell>
        </row>
        <row r="42">
          <cell r="T42">
            <v>0</v>
          </cell>
        </row>
      </sheetData>
      <sheetData sheetId="2">
        <row r="7">
          <cell r="BF7">
            <v>6035</v>
          </cell>
        </row>
        <row r="8">
          <cell r="BF8">
            <v>7</v>
          </cell>
        </row>
        <row r="9">
          <cell r="BF9">
            <v>2127</v>
          </cell>
        </row>
        <row r="10">
          <cell r="BF10">
            <v>3</v>
          </cell>
        </row>
        <row r="11">
          <cell r="BF11">
            <v>229</v>
          </cell>
        </row>
        <row r="12">
          <cell r="BF12">
            <v>331</v>
          </cell>
        </row>
        <row r="13">
          <cell r="BF13">
            <v>117</v>
          </cell>
        </row>
        <row r="14">
          <cell r="BF14">
            <v>0</v>
          </cell>
        </row>
        <row r="15">
          <cell r="BF15">
            <v>0</v>
          </cell>
        </row>
        <row r="16">
          <cell r="BF16">
            <v>9</v>
          </cell>
        </row>
        <row r="17">
          <cell r="BF17">
            <v>4494</v>
          </cell>
        </row>
        <row r="18">
          <cell r="BF18">
            <v>4968</v>
          </cell>
        </row>
        <row r="19">
          <cell r="BF19">
            <v>145</v>
          </cell>
        </row>
        <row r="20">
          <cell r="BF20">
            <v>0</v>
          </cell>
        </row>
        <row r="21">
          <cell r="BF21">
            <v>75</v>
          </cell>
        </row>
        <row r="22">
          <cell r="BF22">
            <v>468</v>
          </cell>
        </row>
        <row r="23">
          <cell r="BF23">
            <v>207</v>
          </cell>
        </row>
        <row r="24">
          <cell r="BF24">
            <v>403</v>
          </cell>
        </row>
        <row r="25">
          <cell r="BF25">
            <v>1205</v>
          </cell>
        </row>
        <row r="26">
          <cell r="BF26">
            <v>1406</v>
          </cell>
        </row>
        <row r="27">
          <cell r="BF27">
            <v>230</v>
          </cell>
        </row>
        <row r="28">
          <cell r="BF28">
            <v>81</v>
          </cell>
        </row>
        <row r="29">
          <cell r="BF29">
            <v>379</v>
          </cell>
        </row>
        <row r="30">
          <cell r="BF30">
            <v>464</v>
          </cell>
        </row>
        <row r="31">
          <cell r="BF31">
            <v>3400</v>
          </cell>
        </row>
        <row r="32">
          <cell r="BF32">
            <v>2324</v>
          </cell>
        </row>
        <row r="33">
          <cell r="BF33">
            <v>0</v>
          </cell>
        </row>
        <row r="34">
          <cell r="BF34">
            <v>0</v>
          </cell>
        </row>
        <row r="35">
          <cell r="BF35">
            <v>0</v>
          </cell>
        </row>
        <row r="36">
          <cell r="BF36">
            <v>0</v>
          </cell>
        </row>
        <row r="37">
          <cell r="BF37">
            <v>0</v>
          </cell>
        </row>
        <row r="38">
          <cell r="BF38">
            <v>33</v>
          </cell>
        </row>
        <row r="39">
          <cell r="BF39">
            <v>732</v>
          </cell>
        </row>
        <row r="40">
          <cell r="BF40">
            <v>1623</v>
          </cell>
        </row>
        <row r="41">
          <cell r="BF41">
            <v>1520</v>
          </cell>
        </row>
        <row r="42">
          <cell r="BF42">
            <v>459</v>
          </cell>
        </row>
        <row r="43">
          <cell r="BF43">
            <v>33474</v>
          </cell>
        </row>
      </sheetData>
      <sheetData sheetId="3">
        <row r="7">
          <cell r="B7">
            <v>1008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18</v>
          </cell>
        </row>
        <row r="11">
          <cell r="B11">
            <v>0</v>
          </cell>
        </row>
        <row r="12">
          <cell r="B12">
            <v>29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426</v>
          </cell>
        </row>
        <row r="18">
          <cell r="B18">
            <v>342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66</v>
          </cell>
        </row>
        <row r="24">
          <cell r="B24">
            <v>12</v>
          </cell>
        </row>
        <row r="25">
          <cell r="B25">
            <v>0</v>
          </cell>
        </row>
        <row r="26">
          <cell r="B26">
            <v>258</v>
          </cell>
        </row>
        <row r="27">
          <cell r="B27">
            <v>0</v>
          </cell>
        </row>
        <row r="28">
          <cell r="B28">
            <v>50</v>
          </cell>
        </row>
        <row r="29">
          <cell r="B29">
            <v>1</v>
          </cell>
        </row>
        <row r="30">
          <cell r="B30">
            <v>195</v>
          </cell>
        </row>
        <row r="31">
          <cell r="B31">
            <v>542</v>
          </cell>
        </row>
        <row r="32">
          <cell r="B32">
            <v>299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63</v>
          </cell>
        </row>
        <row r="36">
          <cell r="B36">
            <v>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84</v>
          </cell>
        </row>
        <row r="40">
          <cell r="B40">
            <v>0</v>
          </cell>
        </row>
        <row r="41">
          <cell r="B41">
            <v>241</v>
          </cell>
        </row>
        <row r="42">
          <cell r="B42">
            <v>0</v>
          </cell>
        </row>
        <row r="43">
          <cell r="B43">
            <v>3635</v>
          </cell>
        </row>
      </sheetData>
      <sheetData sheetId="4">
        <row r="7">
          <cell r="AU7">
            <v>1858</v>
          </cell>
        </row>
        <row r="8">
          <cell r="AU8">
            <v>793</v>
          </cell>
        </row>
        <row r="9">
          <cell r="AU9">
            <v>603</v>
          </cell>
        </row>
        <row r="10">
          <cell r="AU10">
            <v>0</v>
          </cell>
        </row>
        <row r="11">
          <cell r="AU11">
            <v>549</v>
          </cell>
        </row>
        <row r="12">
          <cell r="AU12">
            <v>379</v>
          </cell>
        </row>
        <row r="13">
          <cell r="AU13">
            <v>41</v>
          </cell>
        </row>
        <row r="14">
          <cell r="AU14">
            <v>0</v>
          </cell>
        </row>
        <row r="15">
          <cell r="AU15">
            <v>643</v>
          </cell>
        </row>
        <row r="16">
          <cell r="AU16">
            <v>25</v>
          </cell>
        </row>
        <row r="17">
          <cell r="AU17">
            <v>4186</v>
          </cell>
        </row>
        <row r="18">
          <cell r="AU18">
            <v>1412</v>
          </cell>
        </row>
        <row r="19">
          <cell r="AU19">
            <v>39</v>
          </cell>
        </row>
        <row r="20">
          <cell r="AU20">
            <v>15</v>
          </cell>
        </row>
        <row r="21">
          <cell r="AU21">
            <v>0</v>
          </cell>
        </row>
        <row r="22">
          <cell r="AU22">
            <v>424</v>
          </cell>
        </row>
        <row r="23">
          <cell r="AU23">
            <v>121</v>
          </cell>
        </row>
        <row r="24">
          <cell r="AU24">
            <v>290</v>
          </cell>
        </row>
        <row r="25">
          <cell r="AU25">
            <v>0</v>
          </cell>
        </row>
        <row r="26">
          <cell r="AU26">
            <v>662</v>
          </cell>
        </row>
        <row r="27">
          <cell r="AU27">
            <v>180</v>
          </cell>
        </row>
        <row r="28">
          <cell r="AU28">
            <v>75</v>
          </cell>
        </row>
        <row r="29">
          <cell r="AU29">
            <v>360</v>
          </cell>
        </row>
        <row r="30">
          <cell r="AU30">
            <v>249</v>
          </cell>
        </row>
        <row r="31">
          <cell r="AU31">
            <v>1521</v>
          </cell>
        </row>
        <row r="32">
          <cell r="AU32">
            <v>2820</v>
          </cell>
        </row>
        <row r="33">
          <cell r="AU33">
            <v>0</v>
          </cell>
        </row>
        <row r="34">
          <cell r="AU34">
            <v>0</v>
          </cell>
        </row>
        <row r="35">
          <cell r="AU35">
            <v>0</v>
          </cell>
        </row>
        <row r="36">
          <cell r="AU36">
            <v>69</v>
          </cell>
        </row>
        <row r="37">
          <cell r="AU37">
            <v>0</v>
          </cell>
        </row>
        <row r="38">
          <cell r="AU38">
            <v>0</v>
          </cell>
        </row>
        <row r="39">
          <cell r="AU39">
            <v>317</v>
          </cell>
        </row>
        <row r="40">
          <cell r="AU40">
            <v>725</v>
          </cell>
        </row>
        <row r="41">
          <cell r="AU41">
            <v>318</v>
          </cell>
        </row>
        <row r="42">
          <cell r="AU42">
            <v>78</v>
          </cell>
        </row>
        <row r="43">
          <cell r="AU43">
            <v>18752</v>
          </cell>
        </row>
      </sheetData>
      <sheetData sheetId="5">
        <row r="7">
          <cell r="AC7">
            <v>2544</v>
          </cell>
        </row>
        <row r="8">
          <cell r="AC8">
            <v>100</v>
          </cell>
        </row>
        <row r="9">
          <cell r="AC9">
            <v>783</v>
          </cell>
        </row>
        <row r="10">
          <cell r="AC10">
            <v>2</v>
          </cell>
        </row>
        <row r="11">
          <cell r="AC11">
            <v>38</v>
          </cell>
        </row>
        <row r="12">
          <cell r="AC12">
            <v>263</v>
          </cell>
        </row>
        <row r="13">
          <cell r="AC13">
            <v>309</v>
          </cell>
        </row>
        <row r="14">
          <cell r="AC14">
            <v>0</v>
          </cell>
        </row>
        <row r="15">
          <cell r="AC15">
            <v>0</v>
          </cell>
        </row>
        <row r="16">
          <cell r="AC16">
            <v>65</v>
          </cell>
        </row>
        <row r="17">
          <cell r="AC17">
            <v>2442</v>
          </cell>
        </row>
        <row r="18">
          <cell r="AC18">
            <v>2354</v>
          </cell>
        </row>
        <row r="19">
          <cell r="AC19">
            <v>40</v>
          </cell>
        </row>
        <row r="20">
          <cell r="AC20">
            <v>1</v>
          </cell>
        </row>
        <row r="21">
          <cell r="AC21">
            <v>0</v>
          </cell>
        </row>
        <row r="22">
          <cell r="AC22">
            <v>242</v>
          </cell>
        </row>
        <row r="23">
          <cell r="AC23">
            <v>365</v>
          </cell>
        </row>
        <row r="24">
          <cell r="AC24">
            <v>169</v>
          </cell>
        </row>
        <row r="25">
          <cell r="AC25">
            <v>46</v>
          </cell>
        </row>
        <row r="26">
          <cell r="AC26">
            <v>489</v>
          </cell>
        </row>
        <row r="27">
          <cell r="AC27">
            <v>80</v>
          </cell>
        </row>
        <row r="28">
          <cell r="AC28">
            <v>1</v>
          </cell>
        </row>
        <row r="29">
          <cell r="AC29">
            <v>270</v>
          </cell>
        </row>
        <row r="30">
          <cell r="AC30">
            <v>527</v>
          </cell>
        </row>
        <row r="31">
          <cell r="AC31">
            <v>1983</v>
          </cell>
        </row>
        <row r="32">
          <cell r="AC32">
            <v>2446</v>
          </cell>
        </row>
        <row r="33">
          <cell r="AC33">
            <v>0</v>
          </cell>
        </row>
        <row r="34">
          <cell r="AC34">
            <v>0</v>
          </cell>
        </row>
        <row r="35">
          <cell r="AC35">
            <v>0</v>
          </cell>
        </row>
        <row r="36">
          <cell r="AC36">
            <v>0</v>
          </cell>
        </row>
        <row r="37">
          <cell r="AC37">
            <v>0</v>
          </cell>
        </row>
        <row r="38">
          <cell r="AC38">
            <v>38</v>
          </cell>
        </row>
        <row r="39">
          <cell r="AC39">
            <v>256</v>
          </cell>
        </row>
        <row r="40">
          <cell r="AC40">
            <v>617</v>
          </cell>
        </row>
        <row r="41">
          <cell r="AC41">
            <v>612</v>
          </cell>
        </row>
        <row r="42">
          <cell r="AC42">
            <v>793</v>
          </cell>
        </row>
        <row r="43">
          <cell r="AC43">
            <v>17875</v>
          </cell>
        </row>
      </sheetData>
      <sheetData sheetId="6"/>
      <sheetData sheetId="7">
        <row r="7">
          <cell r="C7">
            <v>72922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52"/>
  <sheetViews>
    <sheetView rightToLeft="1" tabSelected="1" zoomScaleNormal="100" workbookViewId="0">
      <selection activeCell="J6" sqref="J6"/>
    </sheetView>
  </sheetViews>
  <sheetFormatPr defaultRowHeight="12.75"/>
  <cols>
    <col min="1" max="6" width="20.7109375" style="1" customWidth="1"/>
    <col min="7" max="7" width="25.28515625" style="1" bestFit="1" customWidth="1"/>
    <col min="8" max="16384" width="9.140625" style="1"/>
  </cols>
  <sheetData>
    <row r="1" spans="1:7">
      <c r="A1" s="16"/>
      <c r="B1" s="16"/>
      <c r="C1" s="16"/>
      <c r="D1" s="16"/>
      <c r="E1" s="16"/>
      <c r="F1" s="16"/>
      <c r="G1" s="16"/>
    </row>
    <row r="2" spans="1:7">
      <c r="A2" s="16"/>
      <c r="B2" s="16"/>
      <c r="C2" s="16"/>
      <c r="D2" s="16"/>
      <c r="E2" s="16"/>
      <c r="F2" s="16"/>
      <c r="G2" s="16"/>
    </row>
    <row r="3" spans="1:7">
      <c r="A3" s="16"/>
      <c r="B3" s="16"/>
      <c r="C3" s="16"/>
      <c r="D3" s="16"/>
      <c r="E3" s="16"/>
      <c r="F3" s="16"/>
      <c r="G3" s="16"/>
    </row>
    <row r="4" spans="1:7">
      <c r="A4" s="16"/>
      <c r="B4" s="16"/>
      <c r="C4" s="16"/>
      <c r="D4" s="16"/>
      <c r="E4" s="16"/>
      <c r="F4" s="16"/>
      <c r="G4" s="16"/>
    </row>
    <row r="5" spans="1:7">
      <c r="A5" s="16"/>
      <c r="B5" s="16"/>
      <c r="C5" s="16"/>
      <c r="D5" s="16"/>
      <c r="E5" s="16"/>
      <c r="F5" s="16"/>
      <c r="G5" s="16"/>
    </row>
    <row r="6" spans="1:7">
      <c r="A6" s="16"/>
      <c r="B6" s="16"/>
      <c r="C6" s="16"/>
      <c r="D6" s="16"/>
      <c r="E6" s="16"/>
      <c r="F6" s="16"/>
      <c r="G6" s="16"/>
    </row>
    <row r="7" spans="1:7" ht="10.5" customHeight="1">
      <c r="A7" s="16"/>
      <c r="B7" s="16"/>
      <c r="C7" s="16"/>
      <c r="D7" s="16"/>
      <c r="E7" s="16"/>
      <c r="F7" s="16"/>
      <c r="G7" s="16"/>
    </row>
    <row r="8" spans="1:7" ht="54.95" customHeight="1">
      <c r="A8" s="17" t="s">
        <v>46</v>
      </c>
      <c r="B8" s="17"/>
      <c r="C8" s="17"/>
      <c r="D8" s="17"/>
      <c r="E8" s="17"/>
      <c r="F8" s="17"/>
      <c r="G8" s="17"/>
    </row>
    <row r="9" spans="1:7" ht="15.75">
      <c r="A9" s="13" t="s">
        <v>0</v>
      </c>
      <c r="B9" s="14"/>
      <c r="C9" s="14"/>
      <c r="D9" s="14"/>
      <c r="E9" s="14"/>
      <c r="F9" s="14"/>
      <c r="G9" s="15"/>
    </row>
    <row r="10" spans="1:7" ht="15.75">
      <c r="A10" s="11" t="s">
        <v>47</v>
      </c>
      <c r="B10" s="11"/>
      <c r="C10" s="11"/>
      <c r="D10" s="11"/>
      <c r="E10" s="11"/>
      <c r="F10" s="11"/>
      <c r="G10" s="12"/>
    </row>
    <row r="11" spans="1:7">
      <c r="A11" s="18" t="s">
        <v>2</v>
      </c>
      <c r="B11" s="18" t="s">
        <v>3</v>
      </c>
      <c r="C11" s="18" t="s">
        <v>4</v>
      </c>
      <c r="D11" s="18" t="s">
        <v>5</v>
      </c>
      <c r="E11" s="18" t="s">
        <v>6</v>
      </c>
      <c r="F11" s="18" t="s">
        <v>7</v>
      </c>
      <c r="G11" s="2" t="s">
        <v>1</v>
      </c>
    </row>
    <row r="12" spans="1:7">
      <c r="A12" s="19"/>
      <c r="B12" s="19"/>
      <c r="C12" s="19"/>
      <c r="D12" s="19"/>
      <c r="E12" s="19"/>
      <c r="F12" s="19"/>
      <c r="G12" s="3" t="s">
        <v>8</v>
      </c>
    </row>
    <row r="13" spans="1:7" ht="20.100000000000001" customHeight="1">
      <c r="A13" s="7">
        <f>SUM(B13:F13)</f>
        <v>12041</v>
      </c>
      <c r="B13" s="10">
        <f>SUM([1]الفجيرة!AC7)</f>
        <v>2544</v>
      </c>
      <c r="C13" s="10">
        <f>SUM('[1]راس الخيمة'!AU7)</f>
        <v>1858</v>
      </c>
      <c r="D13" s="10">
        <f>SUM('[1]ام القيوين'!B7)</f>
        <v>1008</v>
      </c>
      <c r="E13" s="10">
        <f>SUM([1]الشارقة!BF7)</f>
        <v>6035</v>
      </c>
      <c r="F13" s="10">
        <f>SUM([1]دبي!T7)</f>
        <v>596</v>
      </c>
      <c r="G13" s="4" t="s">
        <v>9</v>
      </c>
    </row>
    <row r="14" spans="1:7" ht="20.100000000000001" customHeight="1">
      <c r="A14" s="7">
        <f t="shared" ref="A14:A49" si="0">SUM(B14:F14)</f>
        <v>900</v>
      </c>
      <c r="B14" s="10">
        <f>SUM([1]الفجيرة!AC8)</f>
        <v>100</v>
      </c>
      <c r="C14" s="10">
        <f>SUM('[1]راس الخيمة'!AU8)</f>
        <v>793</v>
      </c>
      <c r="D14" s="10">
        <f>SUM('[1]ام القيوين'!B8)</f>
        <v>0</v>
      </c>
      <c r="E14" s="10">
        <f>SUM([1]الشارقة!BF8)</f>
        <v>7</v>
      </c>
      <c r="F14" s="10">
        <f>SUM([1]دبي!T8)</f>
        <v>0</v>
      </c>
      <c r="G14" s="4" t="s">
        <v>10</v>
      </c>
    </row>
    <row r="15" spans="1:7" ht="20.100000000000001" customHeight="1">
      <c r="A15" s="7">
        <f t="shared" si="0"/>
        <v>3798</v>
      </c>
      <c r="B15" s="10">
        <f>SUM([1]الفجيرة!AC9)</f>
        <v>783</v>
      </c>
      <c r="C15" s="10">
        <f>SUM('[1]راس الخيمة'!AU9)</f>
        <v>603</v>
      </c>
      <c r="D15" s="10">
        <f>SUM('[1]ام القيوين'!B9)</f>
        <v>0</v>
      </c>
      <c r="E15" s="10">
        <f>SUM([1]الشارقة!BF9)</f>
        <v>2127</v>
      </c>
      <c r="F15" s="10">
        <f>SUM([1]دبي!T9)</f>
        <v>285</v>
      </c>
      <c r="G15" s="4" t="s">
        <v>11</v>
      </c>
    </row>
    <row r="16" spans="1:7" ht="20.100000000000001" customHeight="1">
      <c r="A16" s="7">
        <f t="shared" si="0"/>
        <v>213</v>
      </c>
      <c r="B16" s="10">
        <f>SUM([1]الفجيرة!AC10)</f>
        <v>2</v>
      </c>
      <c r="C16" s="10">
        <f>SUM('[1]راس الخيمة'!AU10)</f>
        <v>0</v>
      </c>
      <c r="D16" s="10">
        <f>SUM('[1]ام القيوين'!B10)</f>
        <v>18</v>
      </c>
      <c r="E16" s="10">
        <f>SUM([1]الشارقة!BF10)</f>
        <v>3</v>
      </c>
      <c r="F16" s="10">
        <f>SUM([1]دبي!T10)</f>
        <v>190</v>
      </c>
      <c r="G16" s="4" t="s">
        <v>12</v>
      </c>
    </row>
    <row r="17" spans="1:7" ht="20.100000000000001" customHeight="1">
      <c r="A17" s="7">
        <f t="shared" si="0"/>
        <v>816</v>
      </c>
      <c r="B17" s="10">
        <f>SUM([1]الفجيرة!AC11)</f>
        <v>38</v>
      </c>
      <c r="C17" s="10">
        <f>SUM('[1]راس الخيمة'!AU11)</f>
        <v>549</v>
      </c>
      <c r="D17" s="10">
        <f>SUM('[1]ام القيوين'!B11)</f>
        <v>0</v>
      </c>
      <c r="E17" s="10">
        <f>SUM([1]الشارقة!BF11)</f>
        <v>229</v>
      </c>
      <c r="F17" s="10">
        <f>SUM([1]دبي!T11)</f>
        <v>0</v>
      </c>
      <c r="G17" s="5" t="s">
        <v>13</v>
      </c>
    </row>
    <row r="18" spans="1:7" ht="20.100000000000001" customHeight="1">
      <c r="A18" s="7">
        <f t="shared" si="0"/>
        <v>1002</v>
      </c>
      <c r="B18" s="10">
        <f>SUM([1]الفجيرة!AC12)</f>
        <v>263</v>
      </c>
      <c r="C18" s="10">
        <f>SUM('[1]راس الخيمة'!AU12)</f>
        <v>379</v>
      </c>
      <c r="D18" s="10">
        <f>SUM('[1]ام القيوين'!B12)</f>
        <v>29</v>
      </c>
      <c r="E18" s="10">
        <f>SUM([1]الشارقة!BF12)</f>
        <v>331</v>
      </c>
      <c r="F18" s="10">
        <f>SUM([1]دبي!T12)</f>
        <v>0</v>
      </c>
      <c r="G18" s="4" t="s">
        <v>14</v>
      </c>
    </row>
    <row r="19" spans="1:7" ht="20.100000000000001" customHeight="1">
      <c r="A19" s="7">
        <f t="shared" si="0"/>
        <v>467</v>
      </c>
      <c r="B19" s="10">
        <f>SUM([1]الفجيرة!AC13)</f>
        <v>309</v>
      </c>
      <c r="C19" s="10">
        <f>SUM('[1]راس الخيمة'!AU13)</f>
        <v>41</v>
      </c>
      <c r="D19" s="10">
        <f>SUM('[1]ام القيوين'!B13)</f>
        <v>0</v>
      </c>
      <c r="E19" s="10">
        <f>SUM([1]الشارقة!BF13)</f>
        <v>117</v>
      </c>
      <c r="F19" s="10">
        <f>SUM([1]دبي!T13)</f>
        <v>0</v>
      </c>
      <c r="G19" s="4" t="s">
        <v>15</v>
      </c>
    </row>
    <row r="20" spans="1:7" ht="20.100000000000001" customHeight="1">
      <c r="A20" s="7">
        <f t="shared" si="0"/>
        <v>0</v>
      </c>
      <c r="B20" s="10">
        <f>SUM([1]الفجيرة!AC14)</f>
        <v>0</v>
      </c>
      <c r="C20" s="10">
        <f>SUM('[1]راس الخيمة'!AU14)</f>
        <v>0</v>
      </c>
      <c r="D20" s="10">
        <f>SUM('[1]ام القيوين'!B14)</f>
        <v>0</v>
      </c>
      <c r="E20" s="10">
        <f>SUM([1]الشارقة!BF14)</f>
        <v>0</v>
      </c>
      <c r="F20" s="10">
        <f>SUM([1]دبي!T14)</f>
        <v>0</v>
      </c>
      <c r="G20" s="4" t="s">
        <v>16</v>
      </c>
    </row>
    <row r="21" spans="1:7" ht="20.100000000000001" customHeight="1">
      <c r="A21" s="7">
        <f t="shared" si="0"/>
        <v>1586</v>
      </c>
      <c r="B21" s="10">
        <f>SUM([1]الفجيرة!AC15)</f>
        <v>0</v>
      </c>
      <c r="C21" s="10">
        <f>SUM('[1]راس الخيمة'!AU15)</f>
        <v>643</v>
      </c>
      <c r="D21" s="10">
        <f>SUM('[1]ام القيوين'!B15)</f>
        <v>0</v>
      </c>
      <c r="E21" s="10">
        <f>SUM([1]الشارقة!BF15)</f>
        <v>0</v>
      </c>
      <c r="F21" s="10">
        <f>SUM([1]دبي!T15)</f>
        <v>943</v>
      </c>
      <c r="G21" s="4" t="s">
        <v>17</v>
      </c>
    </row>
    <row r="22" spans="1:7" ht="20.100000000000001" customHeight="1">
      <c r="A22" s="7">
        <f t="shared" si="0"/>
        <v>99</v>
      </c>
      <c r="B22" s="10">
        <f>SUM([1]الفجيرة!AC16)</f>
        <v>65</v>
      </c>
      <c r="C22" s="10">
        <f>SUM('[1]راس الخيمة'!AU16)</f>
        <v>25</v>
      </c>
      <c r="D22" s="10">
        <f>SUM('[1]ام القيوين'!B16)</f>
        <v>0</v>
      </c>
      <c r="E22" s="10">
        <f>SUM([1]الشارقة!BF16)</f>
        <v>9</v>
      </c>
      <c r="F22" s="10">
        <f>SUM([1]دبي!T16)</f>
        <v>0</v>
      </c>
      <c r="G22" s="4" t="s">
        <v>18</v>
      </c>
    </row>
    <row r="23" spans="1:7" ht="20.100000000000001" customHeight="1">
      <c r="A23" s="7">
        <f t="shared" si="0"/>
        <v>12106</v>
      </c>
      <c r="B23" s="10">
        <f>SUM([1]الفجيرة!AC17)</f>
        <v>2442</v>
      </c>
      <c r="C23" s="10">
        <f>SUM('[1]راس الخيمة'!AU17)</f>
        <v>4186</v>
      </c>
      <c r="D23" s="10">
        <f>SUM('[1]ام القيوين'!B17)</f>
        <v>426</v>
      </c>
      <c r="E23" s="10">
        <f>SUM([1]الشارقة!BF17)</f>
        <v>4494</v>
      </c>
      <c r="F23" s="10">
        <f>SUM([1]دبي!T17)</f>
        <v>558</v>
      </c>
      <c r="G23" s="4" t="s">
        <v>19</v>
      </c>
    </row>
    <row r="24" spans="1:7" ht="20.100000000000001" customHeight="1">
      <c r="A24" s="7">
        <f t="shared" si="0"/>
        <v>9693</v>
      </c>
      <c r="B24" s="10">
        <f>SUM([1]الفجيرة!AC18)</f>
        <v>2354</v>
      </c>
      <c r="C24" s="10">
        <f>SUM('[1]راس الخيمة'!AU18)</f>
        <v>1412</v>
      </c>
      <c r="D24" s="10">
        <f>SUM('[1]ام القيوين'!B18)</f>
        <v>342</v>
      </c>
      <c r="E24" s="10">
        <f>SUM([1]الشارقة!BF18)</f>
        <v>4968</v>
      </c>
      <c r="F24" s="10">
        <f>SUM([1]دبي!T18)</f>
        <v>617</v>
      </c>
      <c r="G24" s="4" t="s">
        <v>20</v>
      </c>
    </row>
    <row r="25" spans="1:7" ht="20.100000000000001" customHeight="1">
      <c r="A25" s="7">
        <f t="shared" si="0"/>
        <v>224</v>
      </c>
      <c r="B25" s="10">
        <f>SUM([1]الفجيرة!AC19)</f>
        <v>40</v>
      </c>
      <c r="C25" s="10">
        <f>SUM('[1]راس الخيمة'!AU19)</f>
        <v>39</v>
      </c>
      <c r="D25" s="10">
        <f>SUM('[1]ام القيوين'!B19)</f>
        <v>0</v>
      </c>
      <c r="E25" s="10">
        <f>SUM([1]الشارقة!BF19)</f>
        <v>145</v>
      </c>
      <c r="F25" s="10">
        <f>SUM([1]دبي!T19)</f>
        <v>0</v>
      </c>
      <c r="G25" s="6" t="s">
        <v>21</v>
      </c>
    </row>
    <row r="26" spans="1:7" ht="20.100000000000001" customHeight="1">
      <c r="A26" s="7">
        <f t="shared" si="0"/>
        <v>16</v>
      </c>
      <c r="B26" s="10">
        <f>SUM([1]الفجيرة!AC20)</f>
        <v>1</v>
      </c>
      <c r="C26" s="10">
        <f>SUM('[1]راس الخيمة'!AU20)</f>
        <v>15</v>
      </c>
      <c r="D26" s="10">
        <f>SUM('[1]ام القيوين'!B20)</f>
        <v>0</v>
      </c>
      <c r="E26" s="10">
        <f>SUM([1]الشارقة!BF20)</f>
        <v>0</v>
      </c>
      <c r="F26" s="10">
        <f>SUM([1]دبي!T20)</f>
        <v>0</v>
      </c>
      <c r="G26" s="6" t="s">
        <v>22</v>
      </c>
    </row>
    <row r="27" spans="1:7" ht="20.100000000000001" customHeight="1">
      <c r="A27" s="7">
        <f t="shared" si="0"/>
        <v>75</v>
      </c>
      <c r="B27" s="10">
        <f>SUM([1]الفجيرة!AC21)</f>
        <v>0</v>
      </c>
      <c r="C27" s="10">
        <f>SUM('[1]راس الخيمة'!AU21)</f>
        <v>0</v>
      </c>
      <c r="D27" s="10">
        <f>SUM('[1]ام القيوين'!B21)</f>
        <v>0</v>
      </c>
      <c r="E27" s="10">
        <f>SUM([1]الشارقة!BF21)</f>
        <v>75</v>
      </c>
      <c r="F27" s="10">
        <f>SUM([1]دبي!T21)</f>
        <v>0</v>
      </c>
      <c r="G27" s="4" t="s">
        <v>23</v>
      </c>
    </row>
    <row r="28" spans="1:7" ht="20.100000000000001" customHeight="1">
      <c r="A28" s="7">
        <f t="shared" si="0"/>
        <v>1383</v>
      </c>
      <c r="B28" s="10">
        <f>SUM([1]الفجيرة!AC22)</f>
        <v>242</v>
      </c>
      <c r="C28" s="10">
        <f>SUM('[1]راس الخيمة'!AU22)</f>
        <v>424</v>
      </c>
      <c r="D28" s="10">
        <f>SUM('[1]ام القيوين'!B22)</f>
        <v>0</v>
      </c>
      <c r="E28" s="10">
        <f>SUM([1]الشارقة!BF22)</f>
        <v>468</v>
      </c>
      <c r="F28" s="10">
        <f>SUM([1]دبي!T22)</f>
        <v>249</v>
      </c>
      <c r="G28" s="6" t="s">
        <v>16</v>
      </c>
    </row>
    <row r="29" spans="1:7" ht="20.100000000000001" customHeight="1">
      <c r="A29" s="7">
        <f t="shared" si="0"/>
        <v>759</v>
      </c>
      <c r="B29" s="10">
        <f>SUM([1]الفجيرة!AC23)</f>
        <v>365</v>
      </c>
      <c r="C29" s="10">
        <f>SUM('[1]راس الخيمة'!AU23)</f>
        <v>121</v>
      </c>
      <c r="D29" s="10">
        <f>SUM('[1]ام القيوين'!B23)</f>
        <v>66</v>
      </c>
      <c r="E29" s="10">
        <f>SUM([1]الشارقة!BF23)</f>
        <v>207</v>
      </c>
      <c r="F29" s="10">
        <f>SUM([1]دبي!T23)</f>
        <v>0</v>
      </c>
      <c r="G29" s="4" t="s">
        <v>24</v>
      </c>
    </row>
    <row r="30" spans="1:7" ht="20.100000000000001" customHeight="1">
      <c r="A30" s="7">
        <f t="shared" si="0"/>
        <v>1072</v>
      </c>
      <c r="B30" s="10">
        <f>SUM([1]الفجيرة!AC24)</f>
        <v>169</v>
      </c>
      <c r="C30" s="10">
        <f>SUM('[1]راس الخيمة'!AU24)</f>
        <v>290</v>
      </c>
      <c r="D30" s="10">
        <f>SUM('[1]ام القيوين'!B24)</f>
        <v>12</v>
      </c>
      <c r="E30" s="10">
        <f>SUM([1]الشارقة!BF24)</f>
        <v>403</v>
      </c>
      <c r="F30" s="10">
        <f>SUM([1]دبي!T24)</f>
        <v>198</v>
      </c>
      <c r="G30" s="4" t="s">
        <v>25</v>
      </c>
    </row>
    <row r="31" spans="1:7" ht="20.100000000000001" customHeight="1">
      <c r="A31" s="7">
        <f t="shared" si="0"/>
        <v>1251</v>
      </c>
      <c r="B31" s="10">
        <f>SUM([1]الفجيرة!AC25)</f>
        <v>46</v>
      </c>
      <c r="C31" s="10">
        <f>SUM('[1]راس الخيمة'!AU25)</f>
        <v>0</v>
      </c>
      <c r="D31" s="10">
        <f>SUM('[1]ام القيوين'!B25)</f>
        <v>0</v>
      </c>
      <c r="E31" s="10">
        <f>SUM([1]الشارقة!BF25)</f>
        <v>1205</v>
      </c>
      <c r="F31" s="10">
        <f>SUM([1]دبي!T25)</f>
        <v>0</v>
      </c>
      <c r="G31" s="4" t="s">
        <v>26</v>
      </c>
    </row>
    <row r="32" spans="1:7" ht="20.100000000000001" customHeight="1">
      <c r="A32" s="7">
        <f t="shared" si="0"/>
        <v>3149</v>
      </c>
      <c r="B32" s="10">
        <f>SUM([1]الفجيرة!AC26)</f>
        <v>489</v>
      </c>
      <c r="C32" s="10">
        <f>SUM('[1]راس الخيمة'!AU26)</f>
        <v>662</v>
      </c>
      <c r="D32" s="10">
        <f>SUM('[1]ام القيوين'!B26)</f>
        <v>258</v>
      </c>
      <c r="E32" s="10">
        <f>SUM([1]الشارقة!BF26)</f>
        <v>1406</v>
      </c>
      <c r="F32" s="10">
        <f>SUM([1]دبي!T26)</f>
        <v>334</v>
      </c>
      <c r="G32" s="4" t="s">
        <v>27</v>
      </c>
    </row>
    <row r="33" spans="1:12" ht="20.100000000000001" customHeight="1">
      <c r="A33" s="7">
        <f t="shared" si="0"/>
        <v>490</v>
      </c>
      <c r="B33" s="10">
        <f>SUM([1]الفجيرة!AC27)</f>
        <v>80</v>
      </c>
      <c r="C33" s="10">
        <f>SUM('[1]راس الخيمة'!AU27)</f>
        <v>180</v>
      </c>
      <c r="D33" s="10">
        <f>SUM('[1]ام القيوين'!B27)</f>
        <v>0</v>
      </c>
      <c r="E33" s="10">
        <f>SUM([1]الشارقة!BF27)</f>
        <v>230</v>
      </c>
      <c r="F33" s="10">
        <f>SUM([1]دبي!T27)</f>
        <v>0</v>
      </c>
      <c r="G33" s="4" t="s">
        <v>28</v>
      </c>
    </row>
    <row r="34" spans="1:12" ht="20.100000000000001" customHeight="1">
      <c r="A34" s="7">
        <f t="shared" si="0"/>
        <v>207</v>
      </c>
      <c r="B34" s="10">
        <f>SUM([1]الفجيرة!AC28)</f>
        <v>1</v>
      </c>
      <c r="C34" s="10">
        <f>SUM('[1]راس الخيمة'!AU28)</f>
        <v>75</v>
      </c>
      <c r="D34" s="10">
        <f>SUM('[1]ام القيوين'!B28)</f>
        <v>50</v>
      </c>
      <c r="E34" s="10">
        <f>SUM([1]الشارقة!BF28)</f>
        <v>81</v>
      </c>
      <c r="F34" s="10">
        <f>SUM([1]دبي!T28)</f>
        <v>0</v>
      </c>
      <c r="G34" s="6" t="s">
        <v>29</v>
      </c>
    </row>
    <row r="35" spans="1:12" ht="20.100000000000001" customHeight="1">
      <c r="A35" s="7">
        <f t="shared" si="0"/>
        <v>1216</v>
      </c>
      <c r="B35" s="10">
        <f>SUM([1]الفجيرة!AC29)</f>
        <v>270</v>
      </c>
      <c r="C35" s="10">
        <f>SUM('[1]راس الخيمة'!AU29)</f>
        <v>360</v>
      </c>
      <c r="D35" s="10">
        <f>SUM('[1]ام القيوين'!B29)</f>
        <v>1</v>
      </c>
      <c r="E35" s="10">
        <f>SUM([1]الشارقة!BF29)</f>
        <v>379</v>
      </c>
      <c r="F35" s="10">
        <f>SUM([1]دبي!T29)</f>
        <v>206</v>
      </c>
      <c r="G35" s="4" t="s">
        <v>30</v>
      </c>
    </row>
    <row r="36" spans="1:12" ht="20.100000000000001" customHeight="1">
      <c r="A36" s="7">
        <f t="shared" si="0"/>
        <v>1682</v>
      </c>
      <c r="B36" s="10">
        <f>SUM([1]الفجيرة!AC30)</f>
        <v>527</v>
      </c>
      <c r="C36" s="10">
        <f>SUM('[1]راس الخيمة'!AU30)</f>
        <v>249</v>
      </c>
      <c r="D36" s="10">
        <f>SUM('[1]ام القيوين'!B30)</f>
        <v>195</v>
      </c>
      <c r="E36" s="10">
        <f>SUM([1]الشارقة!BF30)</f>
        <v>464</v>
      </c>
      <c r="F36" s="10">
        <f>SUM([1]دبي!T30)</f>
        <v>247</v>
      </c>
      <c r="G36" s="4" t="s">
        <v>31</v>
      </c>
    </row>
    <row r="37" spans="1:12" ht="20.100000000000001" customHeight="1">
      <c r="A37" s="7">
        <f t="shared" si="0"/>
        <v>7668</v>
      </c>
      <c r="B37" s="10">
        <f>SUM([1]الفجيرة!AC31)</f>
        <v>1983</v>
      </c>
      <c r="C37" s="10">
        <f>SUM('[1]راس الخيمة'!AU31)</f>
        <v>1521</v>
      </c>
      <c r="D37" s="10">
        <f>SUM('[1]ام القيوين'!B31)</f>
        <v>542</v>
      </c>
      <c r="E37" s="10">
        <f>SUM([1]الشارقة!BF31)</f>
        <v>3400</v>
      </c>
      <c r="F37" s="10">
        <f>SUM([1]دبي!T31)</f>
        <v>222</v>
      </c>
      <c r="G37" s="4" t="s">
        <v>32</v>
      </c>
    </row>
    <row r="38" spans="1:12" ht="20.100000000000001" customHeight="1">
      <c r="A38" s="7">
        <f t="shared" si="0"/>
        <v>8350</v>
      </c>
      <c r="B38" s="10">
        <f>SUM([1]الفجيرة!AC32)</f>
        <v>2446</v>
      </c>
      <c r="C38" s="10">
        <f>SUM('[1]راس الخيمة'!AU32)</f>
        <v>2820</v>
      </c>
      <c r="D38" s="10">
        <f>SUM('[1]ام القيوين'!B32)</f>
        <v>299</v>
      </c>
      <c r="E38" s="10">
        <f>SUM([1]الشارقة!BF32)</f>
        <v>2324</v>
      </c>
      <c r="F38" s="10">
        <f>SUM([1]دبي!T32)</f>
        <v>461</v>
      </c>
      <c r="G38" s="4" t="s">
        <v>33</v>
      </c>
    </row>
    <row r="39" spans="1:12" ht="20.100000000000001" customHeight="1">
      <c r="A39" s="7">
        <f t="shared" si="0"/>
        <v>0</v>
      </c>
      <c r="B39" s="10">
        <f>SUM([1]الفجيرة!AC33)</f>
        <v>0</v>
      </c>
      <c r="C39" s="10">
        <f>SUM('[1]راس الخيمة'!AU33)</f>
        <v>0</v>
      </c>
      <c r="D39" s="10">
        <f>SUM('[1]ام القيوين'!B33)</f>
        <v>0</v>
      </c>
      <c r="E39" s="10">
        <f>SUM([1]الشارقة!BF33)</f>
        <v>0</v>
      </c>
      <c r="F39" s="10">
        <f>SUM([1]دبي!T33)</f>
        <v>0</v>
      </c>
      <c r="G39" s="4" t="s">
        <v>34</v>
      </c>
    </row>
    <row r="40" spans="1:12" ht="20.100000000000001" customHeight="1">
      <c r="A40" s="7">
        <f t="shared" si="0"/>
        <v>0</v>
      </c>
      <c r="B40" s="10">
        <f>SUM([1]الفجيرة!AC34)</f>
        <v>0</v>
      </c>
      <c r="C40" s="10">
        <f>SUM('[1]راس الخيمة'!AU34)</f>
        <v>0</v>
      </c>
      <c r="D40" s="10">
        <f>SUM('[1]ام القيوين'!B34)</f>
        <v>0</v>
      </c>
      <c r="E40" s="10">
        <f>SUM([1]الشارقة!BF34)</f>
        <v>0</v>
      </c>
      <c r="F40" s="10">
        <f>SUM([1]دبي!T34)</f>
        <v>0</v>
      </c>
      <c r="G40" s="5" t="s">
        <v>35</v>
      </c>
      <c r="J40" s="1" t="s">
        <v>36</v>
      </c>
    </row>
    <row r="41" spans="1:12" ht="20.100000000000001" customHeight="1">
      <c r="A41" s="7">
        <f t="shared" si="0"/>
        <v>63</v>
      </c>
      <c r="B41" s="10">
        <f>SUM([1]الفجيرة!AC35)</f>
        <v>0</v>
      </c>
      <c r="C41" s="10">
        <f>SUM('[1]راس الخيمة'!AU35)</f>
        <v>0</v>
      </c>
      <c r="D41" s="10">
        <f>SUM('[1]ام القيوين'!B35)</f>
        <v>63</v>
      </c>
      <c r="E41" s="10">
        <f>SUM([1]الشارقة!BF35)</f>
        <v>0</v>
      </c>
      <c r="F41" s="10">
        <f>SUM([1]دبي!T35)</f>
        <v>0</v>
      </c>
      <c r="G41" s="4" t="s">
        <v>37</v>
      </c>
    </row>
    <row r="42" spans="1:12" ht="20.100000000000001" customHeight="1">
      <c r="A42" s="7">
        <f t="shared" si="0"/>
        <v>70</v>
      </c>
      <c r="B42" s="10">
        <f>SUM([1]الفجيرة!AC36)</f>
        <v>0</v>
      </c>
      <c r="C42" s="10">
        <f>SUM('[1]راس الخيمة'!AU36)</f>
        <v>69</v>
      </c>
      <c r="D42" s="10">
        <f>SUM('[1]ام القيوين'!B36)</f>
        <v>1</v>
      </c>
      <c r="E42" s="10">
        <f>SUM([1]الشارقة!BF36)</f>
        <v>0</v>
      </c>
      <c r="F42" s="10">
        <f>SUM([1]دبي!T36)</f>
        <v>0</v>
      </c>
      <c r="G42" s="4" t="s">
        <v>38</v>
      </c>
    </row>
    <row r="43" spans="1:12" ht="20.100000000000001" customHeight="1">
      <c r="A43" s="7">
        <f t="shared" si="0"/>
        <v>0</v>
      </c>
      <c r="B43" s="10">
        <f>SUM([1]الفجيرة!AC37)</f>
        <v>0</v>
      </c>
      <c r="C43" s="10">
        <f>SUM('[1]راس الخيمة'!AU37)</f>
        <v>0</v>
      </c>
      <c r="D43" s="10">
        <f>SUM('[1]ام القيوين'!B37)</f>
        <v>0</v>
      </c>
      <c r="E43" s="10">
        <f>SUM([1]الشارقة!BF37)</f>
        <v>0</v>
      </c>
      <c r="F43" s="10">
        <f>SUM([1]دبي!T37)</f>
        <v>0</v>
      </c>
      <c r="G43" s="4" t="s">
        <v>39</v>
      </c>
    </row>
    <row r="44" spans="1:12" ht="20.100000000000001" customHeight="1">
      <c r="A44" s="7">
        <f t="shared" si="0"/>
        <v>230</v>
      </c>
      <c r="B44" s="10">
        <f>SUM([1]الفجيرة!AC38)</f>
        <v>38</v>
      </c>
      <c r="C44" s="10">
        <f>SUM('[1]راس الخيمة'!AU38)</f>
        <v>0</v>
      </c>
      <c r="D44" s="10">
        <f>SUM('[1]ام القيوين'!B38)</f>
        <v>0</v>
      </c>
      <c r="E44" s="10">
        <f>SUM([1]الشارقة!BF38)</f>
        <v>33</v>
      </c>
      <c r="F44" s="10">
        <f>SUM([1]دبي!T38)</f>
        <v>159</v>
      </c>
      <c r="G44" s="4" t="s">
        <v>40</v>
      </c>
      <c r="L44" s="1" t="s">
        <v>41</v>
      </c>
    </row>
    <row r="45" spans="1:12" ht="20.100000000000001" customHeight="1">
      <c r="A45" s="7">
        <f t="shared" si="0"/>
        <v>1502</v>
      </c>
      <c r="B45" s="10">
        <f>SUM([1]الفجيرة!AC39)</f>
        <v>256</v>
      </c>
      <c r="C45" s="10">
        <f>SUM('[1]راس الخيمة'!AU39)</f>
        <v>317</v>
      </c>
      <c r="D45" s="10">
        <f>SUM('[1]ام القيوين'!B39)</f>
        <v>84</v>
      </c>
      <c r="E45" s="10">
        <f>SUM([1]الشارقة!BF39)</f>
        <v>732</v>
      </c>
      <c r="F45" s="10">
        <f>SUM([1]دبي!T39)</f>
        <v>113</v>
      </c>
      <c r="G45" s="5" t="s">
        <v>42</v>
      </c>
    </row>
    <row r="46" spans="1:12" ht="20.100000000000001" customHeight="1">
      <c r="A46" s="7">
        <f t="shared" si="0"/>
        <v>2965</v>
      </c>
      <c r="B46" s="10">
        <f>SUM([1]الفجيرة!AC40)</f>
        <v>617</v>
      </c>
      <c r="C46" s="10">
        <f>SUM('[1]راس الخيمة'!AU40)</f>
        <v>725</v>
      </c>
      <c r="D46" s="10">
        <f>SUM('[1]ام القيوين'!B40)</f>
        <v>0</v>
      </c>
      <c r="E46" s="10">
        <f>SUM([1]الشارقة!BF40)</f>
        <v>1623</v>
      </c>
      <c r="F46" s="10">
        <f>SUM([1]دبي!T40)</f>
        <v>0</v>
      </c>
      <c r="G46" s="5" t="s">
        <v>43</v>
      </c>
    </row>
    <row r="47" spans="1:12" ht="20.100000000000001" customHeight="1">
      <c r="A47" s="7">
        <f t="shared" si="0"/>
        <v>3216</v>
      </c>
      <c r="B47" s="10">
        <f>SUM([1]الفجيرة!AC41)</f>
        <v>612</v>
      </c>
      <c r="C47" s="10">
        <f>SUM('[1]راس الخيمة'!AU41)</f>
        <v>318</v>
      </c>
      <c r="D47" s="10">
        <f>SUM('[1]ام القيوين'!B41)</f>
        <v>241</v>
      </c>
      <c r="E47" s="10">
        <f>SUM([1]الشارقة!BF41)</f>
        <v>1520</v>
      </c>
      <c r="F47" s="10">
        <f>SUM([1]دبي!T41)</f>
        <v>525</v>
      </c>
      <c r="G47" s="5" t="s">
        <v>44</v>
      </c>
    </row>
    <row r="48" spans="1:12" ht="20.100000000000001" customHeight="1">
      <c r="A48" s="7">
        <f t="shared" si="0"/>
        <v>1330</v>
      </c>
      <c r="B48" s="10">
        <f>SUM([1]الفجيرة!AC42)</f>
        <v>793</v>
      </c>
      <c r="C48" s="10">
        <f>SUM('[1]راس الخيمة'!AU42)</f>
        <v>78</v>
      </c>
      <c r="D48" s="10">
        <f>SUM('[1]ام القيوين'!B42)</f>
        <v>0</v>
      </c>
      <c r="E48" s="10">
        <f>SUM([1]الشارقة!BF42)</f>
        <v>459</v>
      </c>
      <c r="F48" s="10">
        <f>SUM([1]دبي!T42)</f>
        <v>0</v>
      </c>
      <c r="G48" s="5" t="s">
        <v>45</v>
      </c>
    </row>
    <row r="49" spans="1:7" ht="19.5" customHeight="1">
      <c r="A49" s="7">
        <f t="shared" si="0"/>
        <v>79639</v>
      </c>
      <c r="B49" s="7">
        <f>SUM([1]الفجيرة!AC43)</f>
        <v>17875</v>
      </c>
      <c r="C49" s="7">
        <f>SUM('[1]راس الخيمة'!AU43)</f>
        <v>18752</v>
      </c>
      <c r="D49" s="7">
        <f>SUM('[1]ام القيوين'!B43)</f>
        <v>3635</v>
      </c>
      <c r="E49" s="7">
        <f>SUM([1]الشارقة!BF43)</f>
        <v>33474</v>
      </c>
      <c r="F49" s="8">
        <f>SUM(F13:F48)</f>
        <v>5903</v>
      </c>
      <c r="G49" s="9" t="s">
        <v>2</v>
      </c>
    </row>
    <row r="50" spans="1:7" ht="24.95" customHeight="1"/>
    <row r="51" spans="1:7" ht="24.95" customHeight="1"/>
    <row r="52" spans="1:7" ht="24.95" customHeight="1"/>
  </sheetData>
  <mergeCells count="10">
    <mergeCell ref="A10:G10"/>
    <mergeCell ref="A9:G9"/>
    <mergeCell ref="A1:G7"/>
    <mergeCell ref="A8:G8"/>
    <mergeCell ref="F11:F12"/>
    <mergeCell ref="B11:B12"/>
    <mergeCell ref="C11:C12"/>
    <mergeCell ref="D11:D12"/>
    <mergeCell ref="E11:E12"/>
    <mergeCell ref="A11:A12"/>
  </mergeCells>
  <pageMargins left="0.7" right="0.7" top="0.75" bottom="0.75" header="0.3" footer="0.3"/>
  <pageSetup scale="64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TWUZXU4UYYY7-944396957-36572</_dlc_DocId>
    <_dlc_DocIdUrl xmlns="a5cd8edf-193d-454e-be79-0a753d5be6e1">
      <Url>http://localhost/_layouts/15/DocIdRedir.aspx?ID=TWUZXU4UYYY7-944396957-36572</Url>
      <Description>TWUZXU4UYYY7-944396957-36572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3D4A16F7-3FCC-4463-9028-1E4DFD960B86}"/>
</file>

<file path=customXml/itemProps2.xml><?xml version="1.0" encoding="utf-8"?>
<ds:datastoreItem xmlns:ds="http://schemas.openxmlformats.org/officeDocument/2006/customXml" ds:itemID="{D0D964E4-EEA5-4E7C-86E2-024427037A98}"/>
</file>

<file path=customXml/itemProps3.xml><?xml version="1.0" encoding="utf-8"?>
<ds:datastoreItem xmlns:ds="http://schemas.openxmlformats.org/officeDocument/2006/customXml" ds:itemID="{0EB71052-DC67-42D9-B803-692975A70EEB}"/>
</file>

<file path=customXml/itemProps4.xml><?xml version="1.0" encoding="utf-8"?>
<ds:datastoreItem xmlns:ds="http://schemas.openxmlformats.org/officeDocument/2006/customXml" ds:itemID="{0F8CFAC2-4DB8-4614-A7F4-4E7C0BA26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2020-11-28T11:46:25Z</cp:lastPrinted>
  <dcterms:created xsi:type="dcterms:W3CDTF">2020-11-19T05:53:13Z</dcterms:created>
  <dcterms:modified xsi:type="dcterms:W3CDTF">2020-12-28T17:41:35Z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2bfb7977-e116-464c-92c1-36b2af442444</vt:lpwstr>
  </property>
</Properties>
</file>