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arun\Reports Upload\2017\English\"/>
    </mc:Choice>
  </mc:AlternateContent>
  <bookViews>
    <workbookView xWindow="0" yWindow="0" windowWidth="28800" windowHeight="12990"/>
  </bookViews>
  <sheets>
    <sheet name="Table2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H71" i="1"/>
  <c r="G71" i="1"/>
  <c r="F71" i="1"/>
  <c r="E71" i="1"/>
  <c r="D71" i="1"/>
  <c r="C71" i="1"/>
  <c r="B71" i="1"/>
  <c r="H70" i="1"/>
  <c r="G70" i="1"/>
  <c r="F70" i="1"/>
  <c r="E70" i="1"/>
  <c r="D70" i="1"/>
  <c r="C70" i="1"/>
  <c r="B70" i="1"/>
  <c r="H68" i="1"/>
  <c r="G68" i="1"/>
  <c r="F68" i="1"/>
  <c r="E68" i="1"/>
  <c r="D68" i="1"/>
  <c r="C68" i="1"/>
  <c r="B68" i="1"/>
  <c r="H67" i="1"/>
  <c r="G67" i="1"/>
  <c r="F67" i="1"/>
  <c r="E67" i="1"/>
  <c r="D67" i="1"/>
  <c r="C67" i="1"/>
  <c r="B67" i="1"/>
  <c r="H66" i="1"/>
  <c r="G66" i="1"/>
  <c r="F66" i="1"/>
  <c r="E66" i="1"/>
  <c r="D66" i="1"/>
  <c r="C66" i="1"/>
  <c r="B66" i="1"/>
  <c r="H65" i="1"/>
  <c r="G65" i="1"/>
  <c r="F65" i="1"/>
  <c r="E65" i="1"/>
  <c r="D65" i="1"/>
  <c r="C65" i="1"/>
  <c r="B65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7" i="1"/>
  <c r="G47" i="1"/>
  <c r="F47" i="1"/>
  <c r="E47" i="1"/>
  <c r="D47" i="1"/>
  <c r="C47" i="1"/>
  <c r="B47" i="1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7" i="1"/>
  <c r="G17" i="1"/>
  <c r="F17" i="1"/>
  <c r="E17" i="1"/>
  <c r="D17" i="1"/>
  <c r="C17" i="1"/>
  <c r="B17" i="1"/>
  <c r="H16" i="1"/>
  <c r="G16" i="1"/>
  <c r="F16" i="1"/>
  <c r="F78" i="1" s="1"/>
  <c r="E16" i="1"/>
  <c r="D16" i="1"/>
  <c r="C16" i="1"/>
  <c r="B16" i="1"/>
  <c r="H15" i="1"/>
  <c r="G15" i="1"/>
  <c r="F15" i="1"/>
  <c r="E15" i="1"/>
  <c r="E76" i="1" s="1"/>
  <c r="D15" i="1"/>
  <c r="C15" i="1"/>
  <c r="B15" i="1"/>
  <c r="H14" i="1"/>
  <c r="G14" i="1"/>
  <c r="F14" i="1"/>
  <c r="E14" i="1"/>
  <c r="D14" i="1"/>
  <c r="C14" i="1"/>
  <c r="B14" i="1"/>
  <c r="B69" i="1" l="1"/>
  <c r="F53" i="1"/>
  <c r="D43" i="1"/>
  <c r="A61" i="1"/>
  <c r="A73" i="1"/>
  <c r="B48" i="1"/>
  <c r="A25" i="1"/>
  <c r="A32" i="1"/>
  <c r="A21" i="1"/>
  <c r="D28" i="1"/>
  <c r="A40" i="1"/>
  <c r="A47" i="1"/>
  <c r="A68" i="1"/>
  <c r="B76" i="1"/>
  <c r="A26" i="1"/>
  <c r="A36" i="1"/>
  <c r="C76" i="1"/>
  <c r="D78" i="1"/>
  <c r="H48" i="1"/>
  <c r="C69" i="1"/>
  <c r="A14" i="1"/>
  <c r="C75" i="1"/>
  <c r="B38" i="1"/>
  <c r="F43" i="1"/>
  <c r="E53" i="1"/>
  <c r="A62" i="1"/>
  <c r="C48" i="1"/>
  <c r="B23" i="1"/>
  <c r="F28" i="1"/>
  <c r="A41" i="1"/>
  <c r="A51" i="1"/>
  <c r="D64" i="1"/>
  <c r="F76" i="1"/>
  <c r="H33" i="1"/>
  <c r="B79" i="1"/>
  <c r="A29" i="1"/>
  <c r="F38" i="1"/>
  <c r="H69" i="1"/>
  <c r="H75" i="1"/>
  <c r="C33" i="1"/>
  <c r="E74" i="1"/>
  <c r="G23" i="1"/>
  <c r="A27" i="1"/>
  <c r="G38" i="1"/>
  <c r="A42" i="1"/>
  <c r="G53" i="1"/>
  <c r="A63" i="1"/>
  <c r="G78" i="1"/>
  <c r="A22" i="1"/>
  <c r="A37" i="1"/>
  <c r="A52" i="1"/>
  <c r="A72" i="1"/>
  <c r="H79" i="1"/>
  <c r="G76" i="1"/>
  <c r="A17" i="1"/>
  <c r="A49" i="1"/>
  <c r="A70" i="1"/>
  <c r="A20" i="1"/>
  <c r="A35" i="1"/>
  <c r="A50" i="1"/>
  <c r="C79" i="1"/>
  <c r="A30" i="1"/>
  <c r="A44" i="1"/>
  <c r="A45" i="1"/>
  <c r="A65" i="1"/>
  <c r="A66" i="1"/>
  <c r="E23" i="1"/>
  <c r="A31" i="1"/>
  <c r="E38" i="1"/>
  <c r="A46" i="1"/>
  <c r="A67" i="1"/>
  <c r="B18" i="1"/>
  <c r="D75" i="1"/>
  <c r="H38" i="1"/>
  <c r="D48" i="1"/>
  <c r="D69" i="1"/>
  <c r="E75" i="1"/>
  <c r="E77" i="1" s="1"/>
  <c r="A16" i="1"/>
  <c r="E79" i="1"/>
  <c r="E82" i="1" s="1"/>
  <c r="A24" i="1"/>
  <c r="E33" i="1"/>
  <c r="A39" i="1"/>
  <c r="E48" i="1"/>
  <c r="A60" i="1"/>
  <c r="E69" i="1"/>
  <c r="A71" i="1"/>
  <c r="F23" i="1"/>
  <c r="G74" i="1"/>
  <c r="H76" i="1"/>
  <c r="H23" i="1"/>
  <c r="H53" i="1"/>
  <c r="F75" i="1"/>
  <c r="B78" i="1"/>
  <c r="B80" i="1" s="1"/>
  <c r="F79" i="1"/>
  <c r="F80" i="1" s="1"/>
  <c r="B28" i="1"/>
  <c r="F33" i="1"/>
  <c r="B43" i="1"/>
  <c r="F48" i="1"/>
  <c r="B64" i="1"/>
  <c r="F69" i="1"/>
  <c r="B33" i="1"/>
  <c r="D79" i="1"/>
  <c r="D33" i="1"/>
  <c r="H74" i="1"/>
  <c r="G75" i="1"/>
  <c r="C78" i="1"/>
  <c r="G79" i="1"/>
  <c r="C28" i="1"/>
  <c r="G33" i="1"/>
  <c r="C43" i="1"/>
  <c r="G48" i="1"/>
  <c r="C64" i="1"/>
  <c r="G69" i="1"/>
  <c r="A15" i="1"/>
  <c r="E78" i="1"/>
  <c r="A19" i="1"/>
  <c r="E28" i="1"/>
  <c r="A34" i="1"/>
  <c r="E43" i="1"/>
  <c r="E64" i="1"/>
  <c r="B53" i="1"/>
  <c r="F64" i="1"/>
  <c r="B74" i="1"/>
  <c r="C23" i="1"/>
  <c r="G28" i="1"/>
  <c r="C38" i="1"/>
  <c r="G43" i="1"/>
  <c r="C53" i="1"/>
  <c r="G64" i="1"/>
  <c r="C74" i="1"/>
  <c r="D76" i="1"/>
  <c r="H78" i="1"/>
  <c r="D23" i="1"/>
  <c r="H28" i="1"/>
  <c r="D38" i="1"/>
  <c r="H43" i="1"/>
  <c r="D53" i="1"/>
  <c r="H64" i="1"/>
  <c r="D74" i="1"/>
  <c r="F74" i="1"/>
  <c r="F81" i="1"/>
  <c r="B75" i="1"/>
  <c r="C18" i="1"/>
  <c r="D18" i="1"/>
  <c r="E18" i="1"/>
  <c r="F18" i="1"/>
  <c r="G18" i="1"/>
  <c r="H18" i="1"/>
  <c r="E80" i="1" l="1"/>
  <c r="H82" i="1"/>
  <c r="C81" i="1"/>
  <c r="B82" i="1"/>
  <c r="H81" i="1"/>
  <c r="G81" i="1"/>
  <c r="F77" i="1"/>
  <c r="C82" i="1"/>
  <c r="C83" i="1" s="1"/>
  <c r="F82" i="1"/>
  <c r="F83" i="1" s="1"/>
  <c r="C77" i="1"/>
  <c r="D82" i="1"/>
  <c r="A69" i="1"/>
  <c r="C80" i="1"/>
  <c r="D81" i="1"/>
  <c r="H80" i="1"/>
  <c r="A23" i="1"/>
  <c r="D80" i="1"/>
  <c r="H77" i="1"/>
  <c r="A53" i="1"/>
  <c r="A33" i="1"/>
  <c r="A28" i="1"/>
  <c r="G82" i="1"/>
  <c r="A48" i="1"/>
  <c r="A74" i="1"/>
  <c r="A64" i="1"/>
  <c r="G77" i="1"/>
  <c r="A43" i="1"/>
  <c r="A38" i="1"/>
  <c r="D77" i="1"/>
  <c r="A79" i="1"/>
  <c r="G80" i="1"/>
  <c r="A78" i="1"/>
  <c r="A18" i="1"/>
  <c r="A76" i="1"/>
  <c r="E81" i="1"/>
  <c r="E83" i="1" s="1"/>
  <c r="B81" i="1"/>
  <c r="B77" i="1"/>
  <c r="A75" i="1"/>
  <c r="H83" i="1" l="1"/>
  <c r="D83" i="1"/>
  <c r="A82" i="1"/>
  <c r="A80" i="1"/>
  <c r="G83" i="1"/>
  <c r="A77" i="1"/>
  <c r="B83" i="1"/>
  <c r="A81" i="1"/>
  <c r="A83" i="1" l="1"/>
</calcChain>
</file>

<file path=xl/sharedStrings.xml><?xml version="1.0" encoding="utf-8"?>
<sst xmlns="http://schemas.openxmlformats.org/spreadsheetml/2006/main" count="129" uniqueCount="35">
  <si>
    <t>TECHNICIANS BY SPECIALITY , MEDICAL DISTRICT , NATIONALITY &amp; SEX</t>
  </si>
  <si>
    <t>SEX</t>
  </si>
  <si>
    <t>Nationality</t>
  </si>
  <si>
    <t>Category</t>
  </si>
  <si>
    <t>Total</t>
  </si>
  <si>
    <t>Fujeira</t>
  </si>
  <si>
    <t>R.A.K.</t>
  </si>
  <si>
    <t>U.A.Q.</t>
  </si>
  <si>
    <t>Ajman</t>
  </si>
  <si>
    <t>Sharjah</t>
  </si>
  <si>
    <t>Dubai</t>
  </si>
  <si>
    <t>A.D.</t>
  </si>
  <si>
    <t>M</t>
  </si>
  <si>
    <t>Citizen</t>
  </si>
  <si>
    <t>Lab.</t>
  </si>
  <si>
    <t>F</t>
  </si>
  <si>
    <t>Non Citizen</t>
  </si>
  <si>
    <t>X - Ray</t>
  </si>
  <si>
    <t>Physiotherapy</t>
  </si>
  <si>
    <t>Optomery</t>
  </si>
  <si>
    <t>Nutrition</t>
  </si>
  <si>
    <t>Anaesthesy</t>
  </si>
  <si>
    <t>Dental</t>
  </si>
  <si>
    <t>Pharmacy</t>
  </si>
  <si>
    <t>Public Health</t>
  </si>
  <si>
    <t>Statistics</t>
  </si>
  <si>
    <t>Other &amp; Not Stated</t>
  </si>
  <si>
    <t>TOTAL</t>
  </si>
  <si>
    <t>T</t>
  </si>
  <si>
    <t>TOTAL M.</t>
  </si>
  <si>
    <t>TOTAL F.</t>
  </si>
  <si>
    <t xml:space="preserve">  ( 24 )  TABLE</t>
  </si>
  <si>
    <t xml:space="preserve">      Medical District</t>
  </si>
  <si>
    <t xml:space="preserve">    Medical District</t>
  </si>
  <si>
    <t>Statistics &amp; Research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</si>
</sst>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MS Sans Serif"/>
      <charset val="178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8.5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.5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20"/>
      <color theme="0"/>
      <name val="Arial"/>
      <family val="2"/>
    </font>
    <font>
      <sz val="2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8A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right" vertical="center" readingOrder="1"/>
    </xf>
    <xf numFmtId="0" fontId="5" fillId="2" borderId="0" xfId="0" applyFont="1" applyFill="1" applyBorder="1" applyAlignment="1">
      <alignment horizontal="right" vertical="center" readingOrder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0" fontId="1" fillId="2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readingOrder="2"/>
    </xf>
    <xf numFmtId="0" fontId="1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 readingOrder="2"/>
    </xf>
    <xf numFmtId="0" fontId="2" fillId="5" borderId="2" xfId="0" applyFont="1" applyFill="1" applyBorder="1" applyAlignment="1">
      <alignment horizontal="center" vertical="center" readingOrder="2"/>
    </xf>
    <xf numFmtId="0" fontId="2" fillId="5" borderId="3" xfId="0" applyFont="1" applyFill="1" applyBorder="1" applyAlignment="1">
      <alignment horizontal="center" vertical="center" readingOrder="2"/>
    </xf>
    <xf numFmtId="0" fontId="2" fillId="5" borderId="4" xfId="0" applyFont="1" applyFill="1" applyBorder="1" applyAlignment="1">
      <alignment horizontal="center" vertical="center" readingOrder="2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readingOrder="2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180"/>
    </xf>
    <xf numFmtId="0" fontId="6" fillId="3" borderId="1" xfId="0" applyFont="1" applyFill="1" applyBorder="1" applyAlignment="1">
      <alignment horizontal="center" vertical="center" textRotation="180" wrapText="1"/>
    </xf>
    <xf numFmtId="0" fontId="5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180"/>
    </xf>
    <xf numFmtId="0" fontId="6" fillId="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1"/>
    </xf>
    <xf numFmtId="0" fontId="1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495312</xdr:colOff>
      <xdr:row>0</xdr:row>
      <xdr:rowOff>66266</xdr:rowOff>
    </xdr:from>
    <xdr:to>
      <xdr:col>10</xdr:col>
      <xdr:colOff>506883</xdr:colOff>
      <xdr:row>4</xdr:row>
      <xdr:rowOff>99391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5430683" y="66266"/>
          <a:ext cx="2148484" cy="695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.abualala/Desktop/&#1578;&#1602;&#1575;&#1585;&#1610;&#1585;/&#1585;&#1593;&#1575;&#1610;&#1577;%202017%20-%20-/&#1602;&#1608;&#1609;%20&#1593;&#1575;&#1605;&#1604;&#1577;%20&#1608;&#1586;&#1575;&#1585;&#1577;%20&#1575;&#1604;&#1589;&#1581;&#1577;%202017/&#1601;&#1606;&#1610;&#1608;%20&#1591;&#1576;2017%20%20&#1581;&#1587;&#1576;%20&#1575;&#1604;&#1578;&#1581;&#1589;&#1589;%20&#1608;&#1605;&#1603;&#1575;&#1606;%20&#1575;&#1604;&#1593;&#1605;&#1604;%20&#1580;&#1583;&#1608;&#1604;%20(17)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ira"/>
      <sheetName val="RAS"/>
      <sheetName val="UAQ"/>
      <sheetName val="Ajman"/>
      <sheetName val="Sharja"/>
      <sheetName val="Dubai"/>
      <sheetName val="Al Ain"/>
      <sheetName val="west"/>
      <sheetName val="Abu dhabi"/>
      <sheetName val="Table 23"/>
      <sheetName val="Table24"/>
      <sheetName val="Table 26"/>
      <sheetName val="Sheet1"/>
    </sheetNames>
    <sheetDataSet>
      <sheetData sheetId="0">
        <row r="7">
          <cell r="D7">
            <v>2</v>
          </cell>
        </row>
        <row r="8">
          <cell r="D8">
            <v>75</v>
          </cell>
        </row>
        <row r="9">
          <cell r="D9">
            <v>22</v>
          </cell>
        </row>
        <row r="10">
          <cell r="D10">
            <v>10</v>
          </cell>
        </row>
        <row r="12">
          <cell r="D12">
            <v>1</v>
          </cell>
        </row>
        <row r="13">
          <cell r="D13">
            <v>4</v>
          </cell>
        </row>
        <row r="14">
          <cell r="D14">
            <v>22</v>
          </cell>
        </row>
        <row r="15">
          <cell r="D15">
            <v>6</v>
          </cell>
        </row>
        <row r="17">
          <cell r="D17">
            <v>0</v>
          </cell>
        </row>
        <row r="18">
          <cell r="D18">
            <v>8</v>
          </cell>
        </row>
        <row r="19">
          <cell r="D19">
            <v>8</v>
          </cell>
        </row>
        <row r="20">
          <cell r="D20">
            <v>3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</v>
          </cell>
        </row>
        <row r="25">
          <cell r="D25">
            <v>0</v>
          </cell>
        </row>
        <row r="27">
          <cell r="D27">
            <v>0</v>
          </cell>
        </row>
        <row r="28">
          <cell r="D28">
            <v>15</v>
          </cell>
        </row>
        <row r="29">
          <cell r="D29">
            <v>0</v>
          </cell>
        </row>
        <row r="30">
          <cell r="D30">
            <v>0</v>
          </cell>
        </row>
        <row r="32">
          <cell r="D32">
            <v>0</v>
          </cell>
        </row>
        <row r="33">
          <cell r="D33">
            <v>1</v>
          </cell>
        </row>
        <row r="34">
          <cell r="D34">
            <v>4</v>
          </cell>
        </row>
        <row r="35">
          <cell r="D35">
            <v>0</v>
          </cell>
        </row>
        <row r="37">
          <cell r="D37">
            <v>0</v>
          </cell>
        </row>
        <row r="38">
          <cell r="D38">
            <v>3</v>
          </cell>
        </row>
        <row r="39">
          <cell r="D39">
            <v>5</v>
          </cell>
        </row>
        <row r="40">
          <cell r="D40">
            <v>0</v>
          </cell>
        </row>
        <row r="42">
          <cell r="D42">
            <v>1</v>
          </cell>
        </row>
        <row r="43">
          <cell r="D43">
            <v>28</v>
          </cell>
        </row>
        <row r="44">
          <cell r="D44">
            <v>50</v>
          </cell>
        </row>
        <row r="45">
          <cell r="D45">
            <v>14</v>
          </cell>
        </row>
        <row r="57">
          <cell r="D57">
            <v>0</v>
          </cell>
        </row>
        <row r="58">
          <cell r="D58">
            <v>3</v>
          </cell>
        </row>
        <row r="59">
          <cell r="D59">
            <v>2</v>
          </cell>
        </row>
        <row r="60">
          <cell r="D60">
            <v>3</v>
          </cell>
        </row>
        <row r="62">
          <cell r="D62">
            <v>0</v>
          </cell>
        </row>
        <row r="63">
          <cell r="D63">
            <v>1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71</v>
          </cell>
        </row>
        <row r="69">
          <cell r="D69">
            <v>33</v>
          </cell>
        </row>
        <row r="70">
          <cell r="D70">
            <v>156</v>
          </cell>
        </row>
      </sheetData>
      <sheetData sheetId="1">
        <row r="7">
          <cell r="D7">
            <v>0</v>
          </cell>
        </row>
        <row r="8">
          <cell r="D8">
            <v>59</v>
          </cell>
        </row>
        <row r="9">
          <cell r="D9">
            <v>8</v>
          </cell>
        </row>
        <row r="10">
          <cell r="D10">
            <v>14</v>
          </cell>
        </row>
        <row r="12">
          <cell r="D12">
            <v>0</v>
          </cell>
        </row>
        <row r="13">
          <cell r="D13">
            <v>2</v>
          </cell>
        </row>
        <row r="14">
          <cell r="D14">
            <v>26</v>
          </cell>
        </row>
        <row r="15">
          <cell r="D15">
            <v>9</v>
          </cell>
        </row>
        <row r="17">
          <cell r="D17">
            <v>0</v>
          </cell>
        </row>
        <row r="18">
          <cell r="D18">
            <v>2</v>
          </cell>
        </row>
        <row r="19">
          <cell r="D19">
            <v>12</v>
          </cell>
        </row>
        <row r="20">
          <cell r="D20">
            <v>16</v>
          </cell>
        </row>
        <row r="22">
          <cell r="D22">
            <v>0</v>
          </cell>
        </row>
        <row r="23">
          <cell r="D23">
            <v>1</v>
          </cell>
        </row>
        <row r="24">
          <cell r="D24">
            <v>0</v>
          </cell>
        </row>
        <row r="25">
          <cell r="D25">
            <v>4</v>
          </cell>
        </row>
        <row r="27">
          <cell r="D27">
            <v>0</v>
          </cell>
        </row>
        <row r="28">
          <cell r="D28">
            <v>9</v>
          </cell>
        </row>
        <row r="29">
          <cell r="D29">
            <v>1</v>
          </cell>
        </row>
        <row r="30">
          <cell r="D30">
            <v>6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9</v>
          </cell>
        </row>
        <row r="35">
          <cell r="D35">
            <v>3</v>
          </cell>
        </row>
        <row r="37">
          <cell r="D37">
            <v>0</v>
          </cell>
        </row>
        <row r="38">
          <cell r="D38">
            <v>1</v>
          </cell>
        </row>
        <row r="39">
          <cell r="D39">
            <v>6</v>
          </cell>
        </row>
        <row r="40">
          <cell r="D40">
            <v>8</v>
          </cell>
        </row>
        <row r="42">
          <cell r="D42">
            <v>0</v>
          </cell>
        </row>
        <row r="43">
          <cell r="D43">
            <v>9</v>
          </cell>
        </row>
        <row r="44">
          <cell r="D44">
            <v>60</v>
          </cell>
        </row>
        <row r="45">
          <cell r="D45">
            <v>32</v>
          </cell>
        </row>
        <row r="57">
          <cell r="D57">
            <v>0</v>
          </cell>
        </row>
        <row r="58">
          <cell r="D58">
            <v>10</v>
          </cell>
        </row>
        <row r="59">
          <cell r="D59">
            <v>5</v>
          </cell>
        </row>
        <row r="60">
          <cell r="D60">
            <v>3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31</v>
          </cell>
        </row>
        <row r="69">
          <cell r="D69">
            <v>9</v>
          </cell>
        </row>
        <row r="70">
          <cell r="D70">
            <v>4</v>
          </cell>
        </row>
      </sheetData>
      <sheetData sheetId="2">
        <row r="7">
          <cell r="D7">
            <v>0</v>
          </cell>
        </row>
        <row r="8">
          <cell r="D8">
            <v>11</v>
          </cell>
        </row>
        <row r="9">
          <cell r="D9">
            <v>8</v>
          </cell>
        </row>
        <row r="10">
          <cell r="D10">
            <v>7</v>
          </cell>
        </row>
        <row r="12">
          <cell r="D12">
            <v>0</v>
          </cell>
        </row>
        <row r="13">
          <cell r="D13">
            <v>2</v>
          </cell>
        </row>
        <row r="14">
          <cell r="D14">
            <v>9</v>
          </cell>
        </row>
        <row r="15">
          <cell r="D15">
            <v>2</v>
          </cell>
        </row>
        <row r="17">
          <cell r="D17">
            <v>0</v>
          </cell>
        </row>
        <row r="18">
          <cell r="D18">
            <v>1</v>
          </cell>
        </row>
        <row r="19">
          <cell r="D19">
            <v>3</v>
          </cell>
        </row>
        <row r="20">
          <cell r="D20">
            <v>3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</v>
          </cell>
        </row>
        <row r="25">
          <cell r="D25">
            <v>1</v>
          </cell>
        </row>
        <row r="27">
          <cell r="D27">
            <v>0</v>
          </cell>
        </row>
        <row r="28">
          <cell r="D28">
            <v>5</v>
          </cell>
        </row>
        <row r="29">
          <cell r="D29">
            <v>0</v>
          </cell>
        </row>
        <row r="30">
          <cell r="D30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1</v>
          </cell>
        </row>
        <row r="35">
          <cell r="D35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2</v>
          </cell>
        </row>
        <row r="40">
          <cell r="D40">
            <v>4</v>
          </cell>
        </row>
        <row r="42">
          <cell r="D42">
            <v>0</v>
          </cell>
        </row>
        <row r="43">
          <cell r="D43">
            <v>4</v>
          </cell>
        </row>
        <row r="44">
          <cell r="D44">
            <v>20</v>
          </cell>
        </row>
        <row r="45">
          <cell r="D45">
            <v>8</v>
          </cell>
        </row>
        <row r="57">
          <cell r="D57">
            <v>0</v>
          </cell>
        </row>
        <row r="58">
          <cell r="D58">
            <v>2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  <row r="63">
          <cell r="D63">
            <v>2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13</v>
          </cell>
        </row>
        <row r="69">
          <cell r="D69">
            <v>3</v>
          </cell>
        </row>
        <row r="70">
          <cell r="D70">
            <v>7</v>
          </cell>
        </row>
      </sheetData>
      <sheetData sheetId="3">
        <row r="7">
          <cell r="D7">
            <v>1</v>
          </cell>
        </row>
        <row r="8">
          <cell r="D8">
            <v>11</v>
          </cell>
        </row>
        <row r="9">
          <cell r="D9">
            <v>9</v>
          </cell>
        </row>
        <row r="10">
          <cell r="D10">
            <v>8</v>
          </cell>
        </row>
        <row r="12">
          <cell r="D12">
            <v>0</v>
          </cell>
        </row>
        <row r="13">
          <cell r="D13">
            <v>3</v>
          </cell>
        </row>
        <row r="14">
          <cell r="D14">
            <v>3</v>
          </cell>
        </row>
        <row r="15">
          <cell r="D15">
            <v>5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1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</v>
          </cell>
        </row>
        <row r="25">
          <cell r="D25">
            <v>0</v>
          </cell>
        </row>
        <row r="27">
          <cell r="D27">
            <v>0</v>
          </cell>
        </row>
        <row r="28">
          <cell r="D28">
            <v>4</v>
          </cell>
        </row>
        <row r="29">
          <cell r="D29">
            <v>0</v>
          </cell>
        </row>
        <row r="30">
          <cell r="D30">
            <v>1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7">
          <cell r="D37">
            <v>0</v>
          </cell>
        </row>
        <row r="38">
          <cell r="D38">
            <v>1</v>
          </cell>
        </row>
        <row r="39">
          <cell r="D39">
            <v>2</v>
          </cell>
        </row>
        <row r="40">
          <cell r="D40">
            <v>5</v>
          </cell>
        </row>
        <row r="42">
          <cell r="D42">
            <v>0</v>
          </cell>
        </row>
        <row r="43">
          <cell r="D43">
            <v>3</v>
          </cell>
        </row>
        <row r="44">
          <cell r="D44">
            <v>9</v>
          </cell>
        </row>
        <row r="45">
          <cell r="D45">
            <v>6</v>
          </cell>
        </row>
        <row r="57">
          <cell r="D57">
            <v>0</v>
          </cell>
        </row>
        <row r="58">
          <cell r="D58">
            <v>1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2</v>
          </cell>
        </row>
        <row r="69">
          <cell r="D69">
            <v>6</v>
          </cell>
        </row>
        <row r="70">
          <cell r="D70">
            <v>9</v>
          </cell>
        </row>
      </sheetData>
      <sheetData sheetId="4">
        <row r="7">
          <cell r="D7">
            <v>0</v>
          </cell>
        </row>
        <row r="8">
          <cell r="D8">
            <v>80</v>
          </cell>
        </row>
        <row r="9">
          <cell r="D9">
            <v>22</v>
          </cell>
        </row>
        <row r="10">
          <cell r="D10">
            <v>39</v>
          </cell>
        </row>
        <row r="12">
          <cell r="D12">
            <v>0</v>
          </cell>
        </row>
        <row r="13">
          <cell r="D13">
            <v>18</v>
          </cell>
        </row>
        <row r="14">
          <cell r="D14">
            <v>39</v>
          </cell>
        </row>
        <row r="15">
          <cell r="D15">
            <v>36</v>
          </cell>
        </row>
        <row r="17">
          <cell r="D17">
            <v>0</v>
          </cell>
        </row>
        <row r="18">
          <cell r="D18">
            <v>11</v>
          </cell>
        </row>
        <row r="19">
          <cell r="D19">
            <v>12</v>
          </cell>
        </row>
        <row r="20">
          <cell r="D20">
            <v>7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2</v>
          </cell>
        </row>
        <row r="25">
          <cell r="D25">
            <v>5</v>
          </cell>
        </row>
        <row r="27">
          <cell r="D27">
            <v>0</v>
          </cell>
        </row>
        <row r="28">
          <cell r="D28">
            <v>24</v>
          </cell>
        </row>
        <row r="29">
          <cell r="D29">
            <v>1</v>
          </cell>
        </row>
        <row r="30">
          <cell r="D30">
            <v>6</v>
          </cell>
        </row>
        <row r="32">
          <cell r="D32">
            <v>0</v>
          </cell>
        </row>
        <row r="33">
          <cell r="D33">
            <v>1</v>
          </cell>
        </row>
        <row r="34">
          <cell r="D34">
            <v>9</v>
          </cell>
        </row>
        <row r="35">
          <cell r="D35">
            <v>4</v>
          </cell>
        </row>
        <row r="37">
          <cell r="D37">
            <v>0</v>
          </cell>
        </row>
        <row r="38">
          <cell r="D38">
            <v>4</v>
          </cell>
        </row>
        <row r="39">
          <cell r="D39">
            <v>7</v>
          </cell>
        </row>
        <row r="40">
          <cell r="D40">
            <v>4</v>
          </cell>
        </row>
        <row r="42">
          <cell r="D42">
            <v>0</v>
          </cell>
        </row>
        <row r="43">
          <cell r="D43">
            <v>21</v>
          </cell>
        </row>
        <row r="44">
          <cell r="D44">
            <v>95</v>
          </cell>
        </row>
        <row r="45">
          <cell r="D45">
            <v>34</v>
          </cell>
        </row>
        <row r="57">
          <cell r="D57">
            <v>1</v>
          </cell>
        </row>
        <row r="58">
          <cell r="D58">
            <v>7</v>
          </cell>
        </row>
        <row r="59">
          <cell r="D59">
            <v>3</v>
          </cell>
        </row>
        <row r="60">
          <cell r="D60">
            <v>1</v>
          </cell>
        </row>
        <row r="62">
          <cell r="D62">
            <v>0</v>
          </cell>
        </row>
        <row r="63">
          <cell r="D63">
            <v>1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4</v>
          </cell>
        </row>
        <row r="68">
          <cell r="D68">
            <v>56</v>
          </cell>
        </row>
        <row r="69">
          <cell r="D69">
            <v>36</v>
          </cell>
        </row>
        <row r="70">
          <cell r="D70">
            <v>126</v>
          </cell>
        </row>
      </sheetData>
      <sheetData sheetId="5">
        <row r="7">
          <cell r="D7">
            <v>6</v>
          </cell>
        </row>
        <row r="8">
          <cell r="D8">
            <v>30</v>
          </cell>
        </row>
        <row r="9">
          <cell r="D9">
            <v>20</v>
          </cell>
        </row>
        <row r="10">
          <cell r="D10">
            <v>26</v>
          </cell>
        </row>
        <row r="12">
          <cell r="D12">
            <v>0</v>
          </cell>
        </row>
        <row r="13">
          <cell r="D13">
            <v>13</v>
          </cell>
        </row>
        <row r="14">
          <cell r="D14">
            <v>11</v>
          </cell>
        </row>
        <row r="15">
          <cell r="D15">
            <v>9</v>
          </cell>
        </row>
        <row r="17">
          <cell r="D17">
            <v>0</v>
          </cell>
        </row>
        <row r="18">
          <cell r="D18">
            <v>6</v>
          </cell>
        </row>
        <row r="19">
          <cell r="D19">
            <v>2</v>
          </cell>
        </row>
        <row r="20">
          <cell r="D20">
            <v>2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2</v>
          </cell>
        </row>
        <row r="27">
          <cell r="D27">
            <v>0</v>
          </cell>
        </row>
        <row r="28">
          <cell r="D28">
            <v>7</v>
          </cell>
        </row>
        <row r="29">
          <cell r="D29">
            <v>0</v>
          </cell>
        </row>
        <row r="30">
          <cell r="D30">
            <v>3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3</v>
          </cell>
        </row>
        <row r="35">
          <cell r="D35">
            <v>1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3</v>
          </cell>
        </row>
        <row r="40">
          <cell r="D40">
            <v>3</v>
          </cell>
        </row>
        <row r="42">
          <cell r="D42">
            <v>0</v>
          </cell>
        </row>
        <row r="43">
          <cell r="D43">
            <v>6</v>
          </cell>
        </row>
        <row r="44">
          <cell r="D44">
            <v>44</v>
          </cell>
        </row>
        <row r="45">
          <cell r="D45">
            <v>17</v>
          </cell>
        </row>
        <row r="57">
          <cell r="D57">
            <v>0</v>
          </cell>
        </row>
        <row r="58">
          <cell r="D58">
            <v>4</v>
          </cell>
        </row>
        <row r="59">
          <cell r="D59">
            <v>6</v>
          </cell>
        </row>
        <row r="60">
          <cell r="D60">
            <v>3</v>
          </cell>
        </row>
        <row r="62">
          <cell r="D62">
            <v>0</v>
          </cell>
        </row>
        <row r="63">
          <cell r="D63">
            <v>4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3</v>
          </cell>
        </row>
        <row r="68">
          <cell r="D68">
            <v>45</v>
          </cell>
        </row>
        <row r="69">
          <cell r="D69">
            <v>46</v>
          </cell>
        </row>
        <row r="70">
          <cell r="D70">
            <v>59</v>
          </cell>
        </row>
      </sheetData>
      <sheetData sheetId="6"/>
      <sheetData sheetId="7">
        <row r="70">
          <cell r="E70">
            <v>0</v>
          </cell>
        </row>
      </sheetData>
      <sheetData sheetId="8">
        <row r="7">
          <cell r="D7">
            <v>0</v>
          </cell>
        </row>
        <row r="8">
          <cell r="D8">
            <v>0</v>
          </cell>
        </row>
        <row r="9">
          <cell r="D9">
            <v>2</v>
          </cell>
        </row>
        <row r="10">
          <cell r="D10">
            <v>5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1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7</v>
          </cell>
        </row>
        <row r="69">
          <cell r="D69">
            <v>0</v>
          </cell>
        </row>
        <row r="70">
          <cell r="D70">
            <v>1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rightToLeft="1" tabSelected="1" zoomScale="115" zoomScaleNormal="115" workbookViewId="0">
      <selection activeCell="N55" sqref="N55"/>
    </sheetView>
  </sheetViews>
  <sheetFormatPr defaultRowHeight="12.75"/>
  <cols>
    <col min="1" max="7" width="10.7109375" style="1" customWidth="1"/>
    <col min="8" max="8" width="10.7109375" style="11" customWidth="1"/>
    <col min="9" max="11" width="10.7109375" style="1" customWidth="1"/>
    <col min="12" max="16384" width="9.140625" style="1"/>
  </cols>
  <sheetData>
    <row r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s="20" customFormat="1" ht="54.95" customHeight="1">
      <c r="A8" s="33" t="s">
        <v>34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20.100000000000001" customHeight="1">
      <c r="A9" s="39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20.100000000000001" customHeight="1">
      <c r="A10" s="24" t="s">
        <v>31</v>
      </c>
      <c r="B10" s="25"/>
      <c r="C10" s="25"/>
      <c r="D10" s="25"/>
      <c r="E10" s="25"/>
      <c r="F10" s="25"/>
      <c r="G10" s="25"/>
      <c r="H10" s="25"/>
      <c r="I10" s="25"/>
      <c r="J10" s="25"/>
      <c r="K10" s="26"/>
    </row>
    <row r="11" spans="1:11" ht="22.5" customHeight="1">
      <c r="A11" s="29" t="s">
        <v>32</v>
      </c>
      <c r="B11" s="30"/>
      <c r="C11" s="30"/>
      <c r="D11" s="30"/>
      <c r="E11" s="30"/>
      <c r="F11" s="30"/>
      <c r="G11" s="30"/>
      <c r="H11" s="31"/>
      <c r="I11" s="34" t="s">
        <v>1</v>
      </c>
      <c r="J11" s="34" t="s">
        <v>2</v>
      </c>
      <c r="K11" s="35" t="s">
        <v>3</v>
      </c>
    </row>
    <row r="12" spans="1:11" ht="23.25" customHeight="1">
      <c r="A12" s="27" t="s">
        <v>4</v>
      </c>
      <c r="B12" s="27" t="s">
        <v>5</v>
      </c>
      <c r="C12" s="27" t="s">
        <v>6</v>
      </c>
      <c r="D12" s="27" t="s">
        <v>7</v>
      </c>
      <c r="E12" s="27" t="s">
        <v>8</v>
      </c>
      <c r="F12" s="27" t="s">
        <v>9</v>
      </c>
      <c r="G12" s="27" t="s">
        <v>10</v>
      </c>
      <c r="H12" s="27" t="s">
        <v>11</v>
      </c>
      <c r="I12" s="34"/>
      <c r="J12" s="34"/>
      <c r="K12" s="35"/>
    </row>
    <row r="13" spans="1:11" ht="14.25" customHeight="1">
      <c r="A13" s="28"/>
      <c r="B13" s="28"/>
      <c r="C13" s="28"/>
      <c r="D13" s="28"/>
      <c r="E13" s="28"/>
      <c r="F13" s="28"/>
      <c r="G13" s="28"/>
      <c r="H13" s="28"/>
      <c r="I13" s="34"/>
      <c r="J13" s="34"/>
      <c r="K13" s="35"/>
    </row>
    <row r="14" spans="1:11" ht="15.95" customHeight="1">
      <c r="A14" s="17">
        <f>SUM(B14:H14)</f>
        <v>9</v>
      </c>
      <c r="B14" s="17">
        <f>[1]Fujaira!D7</f>
        <v>2</v>
      </c>
      <c r="C14" s="17">
        <f>[1]RAS!D7</f>
        <v>0</v>
      </c>
      <c r="D14" s="17">
        <f>[1]UAQ!D7</f>
        <v>0</v>
      </c>
      <c r="E14" s="17">
        <f>[1]Ajman!D7</f>
        <v>1</v>
      </c>
      <c r="F14" s="17">
        <f>[1]Sharja!D7</f>
        <v>0</v>
      </c>
      <c r="G14" s="17">
        <f>[1]Dubai!D7</f>
        <v>6</v>
      </c>
      <c r="H14" s="18">
        <f>'[1]Abu dhabi'!D7</f>
        <v>0</v>
      </c>
      <c r="I14" s="16" t="s">
        <v>12</v>
      </c>
      <c r="J14" s="36" t="s">
        <v>13</v>
      </c>
      <c r="K14" s="37" t="s">
        <v>14</v>
      </c>
    </row>
    <row r="15" spans="1:11" ht="15.95" customHeight="1">
      <c r="A15" s="17">
        <f t="shared" ref="A15:A53" si="0">SUM(B15:H15)</f>
        <v>266</v>
      </c>
      <c r="B15" s="17">
        <f>[1]Fujaira!D8</f>
        <v>75</v>
      </c>
      <c r="C15" s="17">
        <f>[1]RAS!D8</f>
        <v>59</v>
      </c>
      <c r="D15" s="17">
        <f>[1]UAQ!D8</f>
        <v>11</v>
      </c>
      <c r="E15" s="17">
        <f>[1]Ajman!D8</f>
        <v>11</v>
      </c>
      <c r="F15" s="17">
        <f>[1]Sharja!D8</f>
        <v>80</v>
      </c>
      <c r="G15" s="17">
        <f>[1]Dubai!D8</f>
        <v>30</v>
      </c>
      <c r="H15" s="18">
        <f>'[1]Abu dhabi'!D8</f>
        <v>0</v>
      </c>
      <c r="I15" s="16" t="s">
        <v>15</v>
      </c>
      <c r="J15" s="36"/>
      <c r="K15" s="37"/>
    </row>
    <row r="16" spans="1:11" ht="15.95" customHeight="1">
      <c r="A16" s="17">
        <f t="shared" si="0"/>
        <v>91</v>
      </c>
      <c r="B16" s="17">
        <f>[1]Fujaira!D9</f>
        <v>22</v>
      </c>
      <c r="C16" s="17">
        <f>[1]RAS!D9</f>
        <v>8</v>
      </c>
      <c r="D16" s="17">
        <f>[1]UAQ!D9</f>
        <v>8</v>
      </c>
      <c r="E16" s="17">
        <f>[1]Ajman!D9</f>
        <v>9</v>
      </c>
      <c r="F16" s="17">
        <f>[1]Sharja!D9</f>
        <v>22</v>
      </c>
      <c r="G16" s="17">
        <f>[1]Dubai!D9</f>
        <v>20</v>
      </c>
      <c r="H16" s="18">
        <f>'[1]Abu dhabi'!D9</f>
        <v>2</v>
      </c>
      <c r="I16" s="16" t="s">
        <v>12</v>
      </c>
      <c r="J16" s="36" t="s">
        <v>16</v>
      </c>
      <c r="K16" s="37"/>
    </row>
    <row r="17" spans="1:11" ht="15.95" customHeight="1">
      <c r="A17" s="17">
        <f t="shared" si="0"/>
        <v>109</v>
      </c>
      <c r="B17" s="17">
        <f>[1]Fujaira!D10</f>
        <v>10</v>
      </c>
      <c r="C17" s="17">
        <f>[1]RAS!D10</f>
        <v>14</v>
      </c>
      <c r="D17" s="17">
        <f>[1]UAQ!D10</f>
        <v>7</v>
      </c>
      <c r="E17" s="17">
        <f>[1]Ajman!D10</f>
        <v>8</v>
      </c>
      <c r="F17" s="17">
        <f>[1]Sharja!D10</f>
        <v>39</v>
      </c>
      <c r="G17" s="17">
        <f>[1]Dubai!D10</f>
        <v>26</v>
      </c>
      <c r="H17" s="18">
        <f>'[1]Abu dhabi'!D10</f>
        <v>5</v>
      </c>
      <c r="I17" s="19" t="s">
        <v>15</v>
      </c>
      <c r="J17" s="36"/>
      <c r="K17" s="37"/>
    </row>
    <row r="18" spans="1:11" ht="21" customHeight="1">
      <c r="A18" s="15">
        <f t="shared" si="0"/>
        <v>475</v>
      </c>
      <c r="B18" s="15">
        <f t="shared" ref="B18:H18" si="1">SUM(B14:B17)</f>
        <v>109</v>
      </c>
      <c r="C18" s="15">
        <f t="shared" si="1"/>
        <v>81</v>
      </c>
      <c r="D18" s="15">
        <f t="shared" si="1"/>
        <v>26</v>
      </c>
      <c r="E18" s="15">
        <f t="shared" si="1"/>
        <v>29</v>
      </c>
      <c r="F18" s="15">
        <f t="shared" si="1"/>
        <v>141</v>
      </c>
      <c r="G18" s="15">
        <f t="shared" si="1"/>
        <v>82</v>
      </c>
      <c r="H18" s="15">
        <f t="shared" si="1"/>
        <v>7</v>
      </c>
      <c r="I18" s="42" t="s">
        <v>4</v>
      </c>
      <c r="J18" s="42"/>
      <c r="K18" s="37"/>
    </row>
    <row r="19" spans="1:11" ht="15.95" customHeight="1">
      <c r="A19" s="17">
        <f t="shared" si="0"/>
        <v>1</v>
      </c>
      <c r="B19" s="17">
        <f>[1]Fujaira!D12</f>
        <v>1</v>
      </c>
      <c r="C19" s="17">
        <f>[1]RAS!D12</f>
        <v>0</v>
      </c>
      <c r="D19" s="17">
        <f>[1]UAQ!D12</f>
        <v>0</v>
      </c>
      <c r="E19" s="17">
        <f>[1]Ajman!D12</f>
        <v>0</v>
      </c>
      <c r="F19" s="17">
        <f>[1]Sharja!D12</f>
        <v>0</v>
      </c>
      <c r="G19" s="17">
        <f>[1]Dubai!D12</f>
        <v>0</v>
      </c>
      <c r="H19" s="18">
        <f>'[1]Abu dhabi'!D12</f>
        <v>0</v>
      </c>
      <c r="I19" s="19" t="s">
        <v>12</v>
      </c>
      <c r="J19" s="36" t="s">
        <v>13</v>
      </c>
      <c r="K19" s="37" t="s">
        <v>17</v>
      </c>
    </row>
    <row r="20" spans="1:11" ht="15.95" customHeight="1">
      <c r="A20" s="17">
        <f t="shared" si="0"/>
        <v>42</v>
      </c>
      <c r="B20" s="17">
        <f>[1]Fujaira!D13</f>
        <v>4</v>
      </c>
      <c r="C20" s="17">
        <f>[1]RAS!D13</f>
        <v>2</v>
      </c>
      <c r="D20" s="17">
        <f>[1]UAQ!D13</f>
        <v>2</v>
      </c>
      <c r="E20" s="17">
        <f>[1]Ajman!D13</f>
        <v>3</v>
      </c>
      <c r="F20" s="17">
        <f>[1]Sharja!D13</f>
        <v>18</v>
      </c>
      <c r="G20" s="17">
        <f>[1]Dubai!D13</f>
        <v>13</v>
      </c>
      <c r="H20" s="18">
        <f>'[1]Abu dhabi'!D13</f>
        <v>0</v>
      </c>
      <c r="I20" s="16" t="s">
        <v>15</v>
      </c>
      <c r="J20" s="36"/>
      <c r="K20" s="37"/>
    </row>
    <row r="21" spans="1:11" ht="15.95" customHeight="1">
      <c r="A21" s="17">
        <f t="shared" si="0"/>
        <v>110</v>
      </c>
      <c r="B21" s="17">
        <f>[1]Fujaira!D14</f>
        <v>22</v>
      </c>
      <c r="C21" s="17">
        <f>[1]RAS!D14</f>
        <v>26</v>
      </c>
      <c r="D21" s="17">
        <f>[1]UAQ!D14</f>
        <v>9</v>
      </c>
      <c r="E21" s="17">
        <f>[1]Ajman!D14</f>
        <v>3</v>
      </c>
      <c r="F21" s="17">
        <f>[1]Sharja!D14</f>
        <v>39</v>
      </c>
      <c r="G21" s="17">
        <f>[1]Dubai!D14</f>
        <v>11</v>
      </c>
      <c r="H21" s="18">
        <f>'[1]Abu dhabi'!D14</f>
        <v>0</v>
      </c>
      <c r="I21" s="16" t="s">
        <v>12</v>
      </c>
      <c r="J21" s="36" t="s">
        <v>16</v>
      </c>
      <c r="K21" s="37"/>
    </row>
    <row r="22" spans="1:11" ht="15.95" customHeight="1">
      <c r="A22" s="17">
        <f t="shared" si="0"/>
        <v>68</v>
      </c>
      <c r="B22" s="17">
        <f>[1]Fujaira!D15</f>
        <v>6</v>
      </c>
      <c r="C22" s="17">
        <f>[1]RAS!D15</f>
        <v>9</v>
      </c>
      <c r="D22" s="17">
        <f>[1]UAQ!D15</f>
        <v>2</v>
      </c>
      <c r="E22" s="17">
        <f>[1]Ajman!D15</f>
        <v>5</v>
      </c>
      <c r="F22" s="17">
        <f>[1]Sharja!D15</f>
        <v>36</v>
      </c>
      <c r="G22" s="17">
        <f>[1]Dubai!D15</f>
        <v>9</v>
      </c>
      <c r="H22" s="18">
        <f>'[1]Abu dhabi'!D15</f>
        <v>1</v>
      </c>
      <c r="I22" s="16" t="s">
        <v>15</v>
      </c>
      <c r="J22" s="36"/>
      <c r="K22" s="37"/>
    </row>
    <row r="23" spans="1:11" ht="21" customHeight="1">
      <c r="A23" s="15">
        <f t="shared" si="0"/>
        <v>221</v>
      </c>
      <c r="B23" s="15">
        <f t="shared" ref="B23:H23" si="2">SUM(B19:B22)</f>
        <v>33</v>
      </c>
      <c r="C23" s="15">
        <f t="shared" si="2"/>
        <v>37</v>
      </c>
      <c r="D23" s="15">
        <f t="shared" si="2"/>
        <v>13</v>
      </c>
      <c r="E23" s="15">
        <f t="shared" si="2"/>
        <v>11</v>
      </c>
      <c r="F23" s="15">
        <f t="shared" si="2"/>
        <v>93</v>
      </c>
      <c r="G23" s="15">
        <f t="shared" si="2"/>
        <v>33</v>
      </c>
      <c r="H23" s="15">
        <f t="shared" si="2"/>
        <v>1</v>
      </c>
      <c r="I23" s="38" t="s">
        <v>4</v>
      </c>
      <c r="J23" s="38"/>
      <c r="K23" s="37"/>
    </row>
    <row r="24" spans="1:11" ht="15.95" customHeight="1">
      <c r="A24" s="17">
        <f t="shared" si="0"/>
        <v>0</v>
      </c>
      <c r="B24" s="17">
        <f>[1]Fujaira!D17</f>
        <v>0</v>
      </c>
      <c r="C24" s="17">
        <f>[1]RAS!D17</f>
        <v>0</v>
      </c>
      <c r="D24" s="17">
        <f>[1]UAQ!D17</f>
        <v>0</v>
      </c>
      <c r="E24" s="17">
        <f>[1]Ajman!D17</f>
        <v>0</v>
      </c>
      <c r="F24" s="17">
        <f>[1]Sharja!D17</f>
        <v>0</v>
      </c>
      <c r="G24" s="17">
        <f>[1]Dubai!D17</f>
        <v>0</v>
      </c>
      <c r="H24" s="18">
        <f>'[1]Abu dhabi'!D17</f>
        <v>0</v>
      </c>
      <c r="I24" s="16" t="s">
        <v>12</v>
      </c>
      <c r="J24" s="36" t="s">
        <v>13</v>
      </c>
      <c r="K24" s="37" t="s">
        <v>18</v>
      </c>
    </row>
    <row r="25" spans="1:11" ht="15.95" customHeight="1">
      <c r="A25" s="17">
        <f t="shared" si="0"/>
        <v>28</v>
      </c>
      <c r="B25" s="17">
        <f>[1]Fujaira!D18</f>
        <v>8</v>
      </c>
      <c r="C25" s="17">
        <f>[1]RAS!D18</f>
        <v>2</v>
      </c>
      <c r="D25" s="17">
        <f>[1]UAQ!D18</f>
        <v>1</v>
      </c>
      <c r="E25" s="17">
        <f>[1]Ajman!D18</f>
        <v>0</v>
      </c>
      <c r="F25" s="17">
        <f>[1]Sharja!D18</f>
        <v>11</v>
      </c>
      <c r="G25" s="17">
        <f>[1]Dubai!D18</f>
        <v>6</v>
      </c>
      <c r="H25" s="18">
        <f>'[1]Abu dhabi'!D18</f>
        <v>0</v>
      </c>
      <c r="I25" s="16" t="s">
        <v>15</v>
      </c>
      <c r="J25" s="36"/>
      <c r="K25" s="37"/>
    </row>
    <row r="26" spans="1:11" ht="15.95" customHeight="1">
      <c r="A26" s="17">
        <f t="shared" si="0"/>
        <v>37</v>
      </c>
      <c r="B26" s="17">
        <f>[1]Fujaira!D19</f>
        <v>8</v>
      </c>
      <c r="C26" s="17">
        <f>[1]RAS!D19</f>
        <v>12</v>
      </c>
      <c r="D26" s="17">
        <f>[1]UAQ!D19</f>
        <v>3</v>
      </c>
      <c r="E26" s="17">
        <f>[1]Ajman!D19</f>
        <v>0</v>
      </c>
      <c r="F26" s="17">
        <f>[1]Sharja!D19</f>
        <v>12</v>
      </c>
      <c r="G26" s="17">
        <f>[1]Dubai!D19</f>
        <v>2</v>
      </c>
      <c r="H26" s="18">
        <f>'[1]Abu dhabi'!D19</f>
        <v>0</v>
      </c>
      <c r="I26" s="16" t="s">
        <v>12</v>
      </c>
      <c r="J26" s="36" t="s">
        <v>16</v>
      </c>
      <c r="K26" s="37"/>
    </row>
    <row r="27" spans="1:11" ht="15.95" customHeight="1">
      <c r="A27" s="17">
        <f t="shared" si="0"/>
        <v>32</v>
      </c>
      <c r="B27" s="17">
        <f>[1]Fujaira!D20</f>
        <v>3</v>
      </c>
      <c r="C27" s="17">
        <f>[1]RAS!D20</f>
        <v>16</v>
      </c>
      <c r="D27" s="17">
        <f>[1]UAQ!D20</f>
        <v>3</v>
      </c>
      <c r="E27" s="17">
        <f>[1]Ajman!D20</f>
        <v>1</v>
      </c>
      <c r="F27" s="17">
        <f>[1]Sharja!D20</f>
        <v>7</v>
      </c>
      <c r="G27" s="17">
        <f>[1]Dubai!D20</f>
        <v>2</v>
      </c>
      <c r="H27" s="18">
        <f>'[1]Abu dhabi'!D20</f>
        <v>0</v>
      </c>
      <c r="I27" s="19" t="s">
        <v>15</v>
      </c>
      <c r="J27" s="36"/>
      <c r="K27" s="37"/>
    </row>
    <row r="28" spans="1:11" ht="21" customHeight="1">
      <c r="A28" s="15">
        <f t="shared" si="0"/>
        <v>97</v>
      </c>
      <c r="B28" s="15">
        <f t="shared" ref="B28:H28" si="3">SUM(B24:B27)</f>
        <v>19</v>
      </c>
      <c r="C28" s="15">
        <f t="shared" si="3"/>
        <v>30</v>
      </c>
      <c r="D28" s="15">
        <f t="shared" si="3"/>
        <v>7</v>
      </c>
      <c r="E28" s="15">
        <f t="shared" si="3"/>
        <v>1</v>
      </c>
      <c r="F28" s="15">
        <f t="shared" si="3"/>
        <v>30</v>
      </c>
      <c r="G28" s="15">
        <f t="shared" si="3"/>
        <v>10</v>
      </c>
      <c r="H28" s="15">
        <f t="shared" si="3"/>
        <v>0</v>
      </c>
      <c r="I28" s="42" t="s">
        <v>4</v>
      </c>
      <c r="J28" s="42"/>
      <c r="K28" s="37"/>
    </row>
    <row r="29" spans="1:11" ht="15.95" customHeight="1">
      <c r="A29" s="17">
        <f t="shared" si="0"/>
        <v>0</v>
      </c>
      <c r="B29" s="17">
        <f>[1]Fujaira!D22</f>
        <v>0</v>
      </c>
      <c r="C29" s="17">
        <f>[1]RAS!D22</f>
        <v>0</v>
      </c>
      <c r="D29" s="17">
        <f>[1]UAQ!D22</f>
        <v>0</v>
      </c>
      <c r="E29" s="17">
        <f>[1]Ajman!D22</f>
        <v>0</v>
      </c>
      <c r="F29" s="17">
        <f>[1]Sharja!D22</f>
        <v>0</v>
      </c>
      <c r="G29" s="17">
        <f>[1]Dubai!D22</f>
        <v>0</v>
      </c>
      <c r="H29" s="18">
        <f>'[1]Abu dhabi'!D22</f>
        <v>0</v>
      </c>
      <c r="I29" s="16" t="s">
        <v>12</v>
      </c>
      <c r="J29" s="36" t="s">
        <v>13</v>
      </c>
      <c r="K29" s="37" t="s">
        <v>19</v>
      </c>
    </row>
    <row r="30" spans="1:11" ht="15.95" customHeight="1">
      <c r="A30" s="17">
        <f t="shared" si="0"/>
        <v>1</v>
      </c>
      <c r="B30" s="17">
        <f>[1]Fujaira!D23</f>
        <v>0</v>
      </c>
      <c r="C30" s="17">
        <f>[1]RAS!D23</f>
        <v>1</v>
      </c>
      <c r="D30" s="17">
        <f>[1]UAQ!D23</f>
        <v>0</v>
      </c>
      <c r="E30" s="17">
        <f>[1]Ajman!D23</f>
        <v>0</v>
      </c>
      <c r="F30" s="17">
        <f>[1]Sharja!D23</f>
        <v>0</v>
      </c>
      <c r="G30" s="17">
        <f>[1]Dubai!D23</f>
        <v>0</v>
      </c>
      <c r="H30" s="18">
        <f>'[1]Abu dhabi'!D23</f>
        <v>0</v>
      </c>
      <c r="I30" s="16" t="s">
        <v>15</v>
      </c>
      <c r="J30" s="36"/>
      <c r="K30" s="37"/>
    </row>
    <row r="31" spans="1:11" ht="15.95" customHeight="1">
      <c r="A31" s="17">
        <f t="shared" si="0"/>
        <v>5</v>
      </c>
      <c r="B31" s="17">
        <f>[1]Fujaira!D24</f>
        <v>1</v>
      </c>
      <c r="C31" s="17">
        <f>[1]RAS!D24</f>
        <v>0</v>
      </c>
      <c r="D31" s="17">
        <f>[1]UAQ!D24</f>
        <v>1</v>
      </c>
      <c r="E31" s="17">
        <f>[1]Ajman!D24</f>
        <v>1</v>
      </c>
      <c r="F31" s="17">
        <f>[1]Sharja!D24</f>
        <v>2</v>
      </c>
      <c r="G31" s="17">
        <f>[1]Dubai!D24</f>
        <v>0</v>
      </c>
      <c r="H31" s="18">
        <f>'[1]Abu dhabi'!D24</f>
        <v>0</v>
      </c>
      <c r="I31" s="16" t="s">
        <v>12</v>
      </c>
      <c r="J31" s="36" t="s">
        <v>16</v>
      </c>
      <c r="K31" s="37"/>
    </row>
    <row r="32" spans="1:11" ht="15.95" customHeight="1">
      <c r="A32" s="17">
        <f t="shared" si="0"/>
        <v>12</v>
      </c>
      <c r="B32" s="17">
        <f>[1]Fujaira!D25</f>
        <v>0</v>
      </c>
      <c r="C32" s="17">
        <f>[1]RAS!D25</f>
        <v>4</v>
      </c>
      <c r="D32" s="17">
        <f>[1]UAQ!D25</f>
        <v>1</v>
      </c>
      <c r="E32" s="17">
        <f>[1]Ajman!D25</f>
        <v>0</v>
      </c>
      <c r="F32" s="17">
        <f>[1]Sharja!D25</f>
        <v>5</v>
      </c>
      <c r="G32" s="17">
        <f>[1]Dubai!D25</f>
        <v>2</v>
      </c>
      <c r="H32" s="18">
        <f>'[1]Abu dhabi'!D25</f>
        <v>0</v>
      </c>
      <c r="I32" s="19" t="s">
        <v>15</v>
      </c>
      <c r="J32" s="36"/>
      <c r="K32" s="37"/>
    </row>
    <row r="33" spans="1:11" ht="21" customHeight="1">
      <c r="A33" s="15">
        <f t="shared" si="0"/>
        <v>18</v>
      </c>
      <c r="B33" s="15">
        <f t="shared" ref="B33:H33" si="4">SUM(B29:B32)</f>
        <v>1</v>
      </c>
      <c r="C33" s="15">
        <f t="shared" si="4"/>
        <v>5</v>
      </c>
      <c r="D33" s="15">
        <f t="shared" si="4"/>
        <v>2</v>
      </c>
      <c r="E33" s="15">
        <f t="shared" si="4"/>
        <v>1</v>
      </c>
      <c r="F33" s="15">
        <f t="shared" si="4"/>
        <v>7</v>
      </c>
      <c r="G33" s="15">
        <f t="shared" si="4"/>
        <v>2</v>
      </c>
      <c r="H33" s="15">
        <f t="shared" si="4"/>
        <v>0</v>
      </c>
      <c r="I33" s="42" t="s">
        <v>4</v>
      </c>
      <c r="J33" s="42"/>
      <c r="K33" s="37"/>
    </row>
    <row r="34" spans="1:11" ht="15.95" customHeight="1">
      <c r="A34" s="17">
        <f t="shared" si="0"/>
        <v>0</v>
      </c>
      <c r="B34" s="17">
        <f>[1]Fujaira!D27</f>
        <v>0</v>
      </c>
      <c r="C34" s="17">
        <f>[1]RAS!D27</f>
        <v>0</v>
      </c>
      <c r="D34" s="17">
        <f>[1]UAQ!D27</f>
        <v>0</v>
      </c>
      <c r="E34" s="17">
        <f>[1]Ajman!D27</f>
        <v>0</v>
      </c>
      <c r="F34" s="17">
        <f>[1]Sharja!D27</f>
        <v>0</v>
      </c>
      <c r="G34" s="17">
        <f>[1]Dubai!D27</f>
        <v>0</v>
      </c>
      <c r="H34" s="18">
        <f>'[1]Abu dhabi'!D27</f>
        <v>0</v>
      </c>
      <c r="I34" s="16" t="s">
        <v>12</v>
      </c>
      <c r="J34" s="36" t="s">
        <v>13</v>
      </c>
      <c r="K34" s="37" t="s">
        <v>20</v>
      </c>
    </row>
    <row r="35" spans="1:11" ht="15.95" customHeight="1">
      <c r="A35" s="17">
        <f t="shared" si="0"/>
        <v>64</v>
      </c>
      <c r="B35" s="17">
        <f>[1]Fujaira!D28</f>
        <v>15</v>
      </c>
      <c r="C35" s="17">
        <f>[1]RAS!D28</f>
        <v>9</v>
      </c>
      <c r="D35" s="17">
        <f>[1]UAQ!D28</f>
        <v>5</v>
      </c>
      <c r="E35" s="17">
        <f>[1]Ajman!D28</f>
        <v>4</v>
      </c>
      <c r="F35" s="17">
        <f>[1]Sharja!D28</f>
        <v>24</v>
      </c>
      <c r="G35" s="17">
        <f>[1]Dubai!D28</f>
        <v>7</v>
      </c>
      <c r="H35" s="18">
        <f>'[1]Abu dhabi'!D28</f>
        <v>0</v>
      </c>
      <c r="I35" s="16" t="s">
        <v>15</v>
      </c>
      <c r="J35" s="36"/>
      <c r="K35" s="37"/>
    </row>
    <row r="36" spans="1:11" ht="15.95" customHeight="1">
      <c r="A36" s="17">
        <f t="shared" si="0"/>
        <v>2</v>
      </c>
      <c r="B36" s="17">
        <f>[1]Fujaira!D29</f>
        <v>0</v>
      </c>
      <c r="C36" s="17">
        <f>[1]RAS!D29</f>
        <v>1</v>
      </c>
      <c r="D36" s="17">
        <f>[1]UAQ!D29</f>
        <v>0</v>
      </c>
      <c r="E36" s="17">
        <f>[1]Ajman!D29</f>
        <v>0</v>
      </c>
      <c r="F36" s="17">
        <f>[1]Sharja!D29</f>
        <v>1</v>
      </c>
      <c r="G36" s="17">
        <f>[1]Dubai!D29</f>
        <v>0</v>
      </c>
      <c r="H36" s="18">
        <f>'[1]Abu dhabi'!D29</f>
        <v>0</v>
      </c>
      <c r="I36" s="16" t="s">
        <v>12</v>
      </c>
      <c r="J36" s="36" t="s">
        <v>16</v>
      </c>
      <c r="K36" s="37"/>
    </row>
    <row r="37" spans="1:11" ht="15.95" customHeight="1">
      <c r="A37" s="17">
        <f t="shared" si="0"/>
        <v>16</v>
      </c>
      <c r="B37" s="17">
        <f>[1]Fujaira!D30</f>
        <v>0</v>
      </c>
      <c r="C37" s="17">
        <f>[1]RAS!D30</f>
        <v>6</v>
      </c>
      <c r="D37" s="17">
        <f>[1]UAQ!D30</f>
        <v>0</v>
      </c>
      <c r="E37" s="17">
        <f>[1]Ajman!D30</f>
        <v>1</v>
      </c>
      <c r="F37" s="17">
        <f>[1]Sharja!D30</f>
        <v>6</v>
      </c>
      <c r="G37" s="17">
        <f>[1]Dubai!D30</f>
        <v>3</v>
      </c>
      <c r="H37" s="18">
        <f>'[1]Abu dhabi'!D30</f>
        <v>0</v>
      </c>
      <c r="I37" s="19" t="s">
        <v>15</v>
      </c>
      <c r="J37" s="36"/>
      <c r="K37" s="37"/>
    </row>
    <row r="38" spans="1:11" ht="21" customHeight="1">
      <c r="A38" s="15">
        <f t="shared" si="0"/>
        <v>82</v>
      </c>
      <c r="B38" s="15">
        <f t="shared" ref="B38:H38" si="5">SUM(B34:B37)</f>
        <v>15</v>
      </c>
      <c r="C38" s="15">
        <f t="shared" si="5"/>
        <v>16</v>
      </c>
      <c r="D38" s="15">
        <f t="shared" si="5"/>
        <v>5</v>
      </c>
      <c r="E38" s="15">
        <f t="shared" si="5"/>
        <v>5</v>
      </c>
      <c r="F38" s="15">
        <f t="shared" si="5"/>
        <v>31</v>
      </c>
      <c r="G38" s="15">
        <f t="shared" si="5"/>
        <v>10</v>
      </c>
      <c r="H38" s="15">
        <f t="shared" si="5"/>
        <v>0</v>
      </c>
      <c r="I38" s="42" t="s">
        <v>4</v>
      </c>
      <c r="J38" s="42"/>
      <c r="K38" s="37"/>
    </row>
    <row r="39" spans="1:11" ht="15.95" customHeight="1">
      <c r="A39" s="17">
        <f t="shared" si="0"/>
        <v>0</v>
      </c>
      <c r="B39" s="17">
        <f>[1]Fujaira!D32</f>
        <v>0</v>
      </c>
      <c r="C39" s="17">
        <f>[1]RAS!D32</f>
        <v>0</v>
      </c>
      <c r="D39" s="17">
        <f>[1]UAQ!D32</f>
        <v>0</v>
      </c>
      <c r="E39" s="17">
        <f>[1]Ajman!D32</f>
        <v>0</v>
      </c>
      <c r="F39" s="17">
        <f>[1]Sharja!D32</f>
        <v>0</v>
      </c>
      <c r="G39" s="17">
        <f>[1]Dubai!D32</f>
        <v>0</v>
      </c>
      <c r="H39" s="18">
        <f>'[1]Abu dhabi'!D32</f>
        <v>0</v>
      </c>
      <c r="I39" s="16" t="s">
        <v>12</v>
      </c>
      <c r="J39" s="36" t="s">
        <v>13</v>
      </c>
      <c r="K39" s="37" t="s">
        <v>21</v>
      </c>
    </row>
    <row r="40" spans="1:11" ht="15.95" customHeight="1">
      <c r="A40" s="17">
        <f t="shared" si="0"/>
        <v>2</v>
      </c>
      <c r="B40" s="17">
        <f>[1]Fujaira!D33</f>
        <v>1</v>
      </c>
      <c r="C40" s="17">
        <f>[1]RAS!D33</f>
        <v>0</v>
      </c>
      <c r="D40" s="17">
        <f>[1]UAQ!D33</f>
        <v>0</v>
      </c>
      <c r="E40" s="17">
        <f>[1]Ajman!D33</f>
        <v>0</v>
      </c>
      <c r="F40" s="17">
        <f>[1]Sharja!D33</f>
        <v>1</v>
      </c>
      <c r="G40" s="17">
        <f>[1]Dubai!D33</f>
        <v>0</v>
      </c>
      <c r="H40" s="18">
        <f>'[1]Abu dhabi'!D33</f>
        <v>0</v>
      </c>
      <c r="I40" s="16" t="s">
        <v>15</v>
      </c>
      <c r="J40" s="36"/>
      <c r="K40" s="37"/>
    </row>
    <row r="41" spans="1:11" ht="15.95" customHeight="1">
      <c r="A41" s="17">
        <f t="shared" si="0"/>
        <v>26</v>
      </c>
      <c r="B41" s="17">
        <f>[1]Fujaira!D34</f>
        <v>4</v>
      </c>
      <c r="C41" s="17">
        <f>[1]RAS!D34</f>
        <v>9</v>
      </c>
      <c r="D41" s="17">
        <f>[1]UAQ!D34</f>
        <v>1</v>
      </c>
      <c r="E41" s="17">
        <f>[1]Ajman!D34</f>
        <v>0</v>
      </c>
      <c r="F41" s="17">
        <f>[1]Sharja!D34</f>
        <v>9</v>
      </c>
      <c r="G41" s="17">
        <f>[1]Dubai!D34</f>
        <v>3</v>
      </c>
      <c r="H41" s="18">
        <f>'[1]Abu dhabi'!D34</f>
        <v>0</v>
      </c>
      <c r="I41" s="16" t="s">
        <v>12</v>
      </c>
      <c r="J41" s="36" t="s">
        <v>16</v>
      </c>
      <c r="K41" s="37"/>
    </row>
    <row r="42" spans="1:11" ht="15.95" customHeight="1">
      <c r="A42" s="17">
        <f t="shared" si="0"/>
        <v>8</v>
      </c>
      <c r="B42" s="17">
        <f>[1]Fujaira!D35</f>
        <v>0</v>
      </c>
      <c r="C42" s="17">
        <f>[1]RAS!D35</f>
        <v>3</v>
      </c>
      <c r="D42" s="17">
        <f>[1]UAQ!D35</f>
        <v>0</v>
      </c>
      <c r="E42" s="17">
        <f>[1]Ajman!D35</f>
        <v>0</v>
      </c>
      <c r="F42" s="17">
        <f>[1]Sharja!D35</f>
        <v>4</v>
      </c>
      <c r="G42" s="17">
        <f>[1]Dubai!D35</f>
        <v>1</v>
      </c>
      <c r="H42" s="18">
        <f>'[1]Abu dhabi'!D35</f>
        <v>0</v>
      </c>
      <c r="I42" s="19" t="s">
        <v>15</v>
      </c>
      <c r="J42" s="36"/>
      <c r="K42" s="37"/>
    </row>
    <row r="43" spans="1:11" ht="21" customHeight="1">
      <c r="A43" s="15">
        <f t="shared" si="0"/>
        <v>36</v>
      </c>
      <c r="B43" s="15">
        <f t="shared" ref="B43:H43" si="6">SUM(B39:B42)</f>
        <v>5</v>
      </c>
      <c r="C43" s="15">
        <f t="shared" si="6"/>
        <v>12</v>
      </c>
      <c r="D43" s="15">
        <f t="shared" si="6"/>
        <v>1</v>
      </c>
      <c r="E43" s="15">
        <f t="shared" si="6"/>
        <v>0</v>
      </c>
      <c r="F43" s="15">
        <f t="shared" si="6"/>
        <v>14</v>
      </c>
      <c r="G43" s="15">
        <f t="shared" si="6"/>
        <v>4</v>
      </c>
      <c r="H43" s="15">
        <f t="shared" si="6"/>
        <v>0</v>
      </c>
      <c r="I43" s="42" t="s">
        <v>4</v>
      </c>
      <c r="J43" s="42"/>
      <c r="K43" s="37"/>
    </row>
    <row r="44" spans="1:11" ht="15.95" customHeight="1">
      <c r="A44" s="17">
        <f t="shared" si="0"/>
        <v>0</v>
      </c>
      <c r="B44" s="17">
        <f>[1]Fujaira!D37</f>
        <v>0</v>
      </c>
      <c r="C44" s="17">
        <f>[1]RAS!D37</f>
        <v>0</v>
      </c>
      <c r="D44" s="17">
        <f>[1]UAQ!D37</f>
        <v>0</v>
      </c>
      <c r="E44" s="17">
        <f>[1]Ajman!D37</f>
        <v>0</v>
      </c>
      <c r="F44" s="17">
        <f>[1]Sharja!D37</f>
        <v>0</v>
      </c>
      <c r="G44" s="17">
        <f>[1]Dubai!D37</f>
        <v>0</v>
      </c>
      <c r="H44" s="18">
        <f>'[1]Abu dhabi'!D37</f>
        <v>0</v>
      </c>
      <c r="I44" s="16" t="s">
        <v>12</v>
      </c>
      <c r="J44" s="36" t="s">
        <v>13</v>
      </c>
      <c r="K44" s="37" t="s">
        <v>22</v>
      </c>
    </row>
    <row r="45" spans="1:11" ht="15.95" customHeight="1">
      <c r="A45" s="17">
        <f t="shared" si="0"/>
        <v>9</v>
      </c>
      <c r="B45" s="17">
        <f>[1]Fujaira!D38</f>
        <v>3</v>
      </c>
      <c r="C45" s="17">
        <f>[1]RAS!D38</f>
        <v>1</v>
      </c>
      <c r="D45" s="17">
        <f>[1]UAQ!D38</f>
        <v>0</v>
      </c>
      <c r="E45" s="17">
        <f>[1]Ajman!D38</f>
        <v>1</v>
      </c>
      <c r="F45" s="17">
        <f>[1]Sharja!D38</f>
        <v>4</v>
      </c>
      <c r="G45" s="17">
        <f>[1]Dubai!D38</f>
        <v>0</v>
      </c>
      <c r="H45" s="18">
        <f>'[1]Abu dhabi'!D38</f>
        <v>0</v>
      </c>
      <c r="I45" s="16" t="s">
        <v>15</v>
      </c>
      <c r="J45" s="36"/>
      <c r="K45" s="37"/>
    </row>
    <row r="46" spans="1:11" ht="15.95" customHeight="1">
      <c r="A46" s="17">
        <f t="shared" si="0"/>
        <v>25</v>
      </c>
      <c r="B46" s="17">
        <f>[1]Fujaira!D39</f>
        <v>5</v>
      </c>
      <c r="C46" s="17">
        <f>[1]RAS!D39</f>
        <v>6</v>
      </c>
      <c r="D46" s="17">
        <f>[1]UAQ!D39</f>
        <v>2</v>
      </c>
      <c r="E46" s="17">
        <f>[1]Ajman!D39</f>
        <v>2</v>
      </c>
      <c r="F46" s="17">
        <f>[1]Sharja!D39</f>
        <v>7</v>
      </c>
      <c r="G46" s="17">
        <f>[1]Dubai!D39</f>
        <v>3</v>
      </c>
      <c r="H46" s="18">
        <f>'[1]Abu dhabi'!D39</f>
        <v>0</v>
      </c>
      <c r="I46" s="16" t="s">
        <v>12</v>
      </c>
      <c r="J46" s="36" t="s">
        <v>16</v>
      </c>
      <c r="K46" s="37"/>
    </row>
    <row r="47" spans="1:11" ht="15.95" customHeight="1">
      <c r="A47" s="17">
        <f t="shared" si="0"/>
        <v>24</v>
      </c>
      <c r="B47" s="17">
        <f>[1]Fujaira!D40</f>
        <v>0</v>
      </c>
      <c r="C47" s="17">
        <f>[1]RAS!D40</f>
        <v>8</v>
      </c>
      <c r="D47" s="17">
        <f>[1]UAQ!D40</f>
        <v>4</v>
      </c>
      <c r="E47" s="17">
        <f>[1]Ajman!D40</f>
        <v>5</v>
      </c>
      <c r="F47" s="17">
        <f>[1]Sharja!D40</f>
        <v>4</v>
      </c>
      <c r="G47" s="17">
        <f>[1]Dubai!D40</f>
        <v>3</v>
      </c>
      <c r="H47" s="18">
        <f>'[1]Abu dhabi'!D40</f>
        <v>0</v>
      </c>
      <c r="I47" s="19" t="s">
        <v>15</v>
      </c>
      <c r="J47" s="36"/>
      <c r="K47" s="37"/>
    </row>
    <row r="48" spans="1:11" ht="21" customHeight="1">
      <c r="A48" s="15">
        <f t="shared" si="0"/>
        <v>58</v>
      </c>
      <c r="B48" s="15">
        <f t="shared" ref="B48:H48" si="7">SUM(B44:B47)</f>
        <v>8</v>
      </c>
      <c r="C48" s="15">
        <f t="shared" si="7"/>
        <v>15</v>
      </c>
      <c r="D48" s="15">
        <f t="shared" si="7"/>
        <v>6</v>
      </c>
      <c r="E48" s="15">
        <f t="shared" si="7"/>
        <v>8</v>
      </c>
      <c r="F48" s="15">
        <f t="shared" si="7"/>
        <v>15</v>
      </c>
      <c r="G48" s="15">
        <f t="shared" si="7"/>
        <v>6</v>
      </c>
      <c r="H48" s="15">
        <f t="shared" si="7"/>
        <v>0</v>
      </c>
      <c r="I48" s="42" t="s">
        <v>4</v>
      </c>
      <c r="J48" s="42"/>
      <c r="K48" s="37"/>
    </row>
    <row r="49" spans="1:12" ht="15.95" customHeight="1">
      <c r="A49" s="17">
        <f t="shared" si="0"/>
        <v>1</v>
      </c>
      <c r="B49" s="17">
        <f>[1]Fujaira!D42</f>
        <v>1</v>
      </c>
      <c r="C49" s="17">
        <f>[1]RAS!D42</f>
        <v>0</v>
      </c>
      <c r="D49" s="17">
        <f>[1]UAQ!D42</f>
        <v>0</v>
      </c>
      <c r="E49" s="17">
        <f>[1]Ajman!D42</f>
        <v>0</v>
      </c>
      <c r="F49" s="17">
        <f>[1]Sharja!D42</f>
        <v>0</v>
      </c>
      <c r="G49" s="17">
        <f>[1]Dubai!D42</f>
        <v>0</v>
      </c>
      <c r="H49" s="18">
        <f>'[1]Abu dhabi'!D42</f>
        <v>0</v>
      </c>
      <c r="I49" s="16" t="s">
        <v>12</v>
      </c>
      <c r="J49" s="36" t="s">
        <v>13</v>
      </c>
      <c r="K49" s="37" t="s">
        <v>23</v>
      </c>
    </row>
    <row r="50" spans="1:12" ht="15.95" customHeight="1">
      <c r="A50" s="17">
        <f t="shared" si="0"/>
        <v>71</v>
      </c>
      <c r="B50" s="17">
        <f>[1]Fujaira!D43</f>
        <v>28</v>
      </c>
      <c r="C50" s="17">
        <f>[1]RAS!D43</f>
        <v>9</v>
      </c>
      <c r="D50" s="17">
        <f>[1]UAQ!D43</f>
        <v>4</v>
      </c>
      <c r="E50" s="17">
        <f>[1]Ajman!D43</f>
        <v>3</v>
      </c>
      <c r="F50" s="17">
        <f>[1]Sharja!D43</f>
        <v>21</v>
      </c>
      <c r="G50" s="17">
        <f>[1]Dubai!D43</f>
        <v>6</v>
      </c>
      <c r="H50" s="18">
        <f>'[1]Abu dhabi'!D43</f>
        <v>0</v>
      </c>
      <c r="I50" s="16" t="s">
        <v>15</v>
      </c>
      <c r="J50" s="36"/>
      <c r="K50" s="37"/>
    </row>
    <row r="51" spans="1:12" ht="15.95" customHeight="1">
      <c r="A51" s="17">
        <f t="shared" si="0"/>
        <v>278</v>
      </c>
      <c r="B51" s="17">
        <f>[1]Fujaira!D44</f>
        <v>50</v>
      </c>
      <c r="C51" s="17">
        <f>[1]RAS!D44</f>
        <v>60</v>
      </c>
      <c r="D51" s="17">
        <f>[1]UAQ!D44</f>
        <v>20</v>
      </c>
      <c r="E51" s="17">
        <f>[1]Ajman!D44</f>
        <v>9</v>
      </c>
      <c r="F51" s="17">
        <f>[1]Sharja!D44</f>
        <v>95</v>
      </c>
      <c r="G51" s="17">
        <f>[1]Dubai!D44</f>
        <v>44</v>
      </c>
      <c r="H51" s="18">
        <f>'[1]Abu dhabi'!D44</f>
        <v>0</v>
      </c>
      <c r="I51" s="16" t="s">
        <v>12</v>
      </c>
      <c r="J51" s="36" t="s">
        <v>16</v>
      </c>
      <c r="K51" s="37"/>
    </row>
    <row r="52" spans="1:12" ht="15.95" customHeight="1">
      <c r="A52" s="17">
        <f t="shared" si="0"/>
        <v>111</v>
      </c>
      <c r="B52" s="17">
        <f>[1]Fujaira!D45</f>
        <v>14</v>
      </c>
      <c r="C52" s="17">
        <f>[1]RAS!D45</f>
        <v>32</v>
      </c>
      <c r="D52" s="17">
        <f>[1]UAQ!D45</f>
        <v>8</v>
      </c>
      <c r="E52" s="17">
        <f>[1]Ajman!D45</f>
        <v>6</v>
      </c>
      <c r="F52" s="17">
        <f>[1]Sharja!D45</f>
        <v>34</v>
      </c>
      <c r="G52" s="17">
        <f>[1]Dubai!D45</f>
        <v>17</v>
      </c>
      <c r="H52" s="18">
        <f>'[1]Abu dhabi'!D45</f>
        <v>0</v>
      </c>
      <c r="I52" s="19" t="s">
        <v>15</v>
      </c>
      <c r="J52" s="36"/>
      <c r="K52" s="37"/>
    </row>
    <row r="53" spans="1:12" ht="21" customHeight="1">
      <c r="A53" s="15">
        <f t="shared" si="0"/>
        <v>461</v>
      </c>
      <c r="B53" s="15">
        <f t="shared" ref="B53:H53" si="8">SUM(B49:B52)</f>
        <v>93</v>
      </c>
      <c r="C53" s="15">
        <f t="shared" si="8"/>
        <v>101</v>
      </c>
      <c r="D53" s="15">
        <f t="shared" si="8"/>
        <v>32</v>
      </c>
      <c r="E53" s="15">
        <f t="shared" si="8"/>
        <v>18</v>
      </c>
      <c r="F53" s="15">
        <f t="shared" si="8"/>
        <v>150</v>
      </c>
      <c r="G53" s="15">
        <f t="shared" si="8"/>
        <v>67</v>
      </c>
      <c r="H53" s="15">
        <f t="shared" si="8"/>
        <v>0</v>
      </c>
      <c r="I53" s="42" t="s">
        <v>4</v>
      </c>
      <c r="J53" s="42"/>
      <c r="K53" s="37"/>
    </row>
    <row r="54" spans="1:12" ht="36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 spans="1:12" s="22" customFormat="1" ht="20.100000000000001" customHeight="1">
      <c r="A55" s="39" t="s">
        <v>0</v>
      </c>
      <c r="B55" s="40"/>
      <c r="C55" s="40"/>
      <c r="D55" s="40"/>
      <c r="E55" s="40"/>
      <c r="F55" s="40"/>
      <c r="G55" s="40"/>
      <c r="H55" s="40"/>
      <c r="I55" s="40"/>
      <c r="J55" s="40"/>
      <c r="K55" s="41"/>
      <c r="L55" s="21"/>
    </row>
    <row r="56" spans="1:12" s="22" customFormat="1" ht="20.100000000000001" customHeight="1">
      <c r="A56" s="24" t="s">
        <v>31</v>
      </c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3"/>
    </row>
    <row r="57" spans="1:12" ht="21.75" customHeight="1">
      <c r="A57" s="29" t="s">
        <v>33</v>
      </c>
      <c r="B57" s="30"/>
      <c r="C57" s="30"/>
      <c r="D57" s="30"/>
      <c r="E57" s="30"/>
      <c r="F57" s="30"/>
      <c r="G57" s="30"/>
      <c r="H57" s="31"/>
      <c r="I57" s="34" t="s">
        <v>1</v>
      </c>
      <c r="J57" s="34" t="s">
        <v>2</v>
      </c>
      <c r="K57" s="35" t="s">
        <v>3</v>
      </c>
    </row>
    <row r="58" spans="1:12" ht="21" customHeight="1">
      <c r="A58" s="27" t="s">
        <v>4</v>
      </c>
      <c r="B58" s="27" t="s">
        <v>5</v>
      </c>
      <c r="C58" s="27" t="s">
        <v>6</v>
      </c>
      <c r="D58" s="27" t="s">
        <v>7</v>
      </c>
      <c r="E58" s="27" t="s">
        <v>8</v>
      </c>
      <c r="F58" s="27" t="s">
        <v>9</v>
      </c>
      <c r="G58" s="27" t="s">
        <v>10</v>
      </c>
      <c r="H58" s="27" t="s">
        <v>11</v>
      </c>
      <c r="I58" s="34"/>
      <c r="J58" s="34"/>
      <c r="K58" s="35"/>
    </row>
    <row r="59" spans="1:12" ht="14.25" customHeight="1">
      <c r="A59" s="28"/>
      <c r="B59" s="28"/>
      <c r="C59" s="28"/>
      <c r="D59" s="28"/>
      <c r="E59" s="28"/>
      <c r="F59" s="28"/>
      <c r="G59" s="28"/>
      <c r="H59" s="28"/>
      <c r="I59" s="34"/>
      <c r="J59" s="34"/>
      <c r="K59" s="35"/>
    </row>
    <row r="60" spans="1:12" ht="24" customHeight="1">
      <c r="A60" s="17">
        <f>SUM(B60:H60)</f>
        <v>1</v>
      </c>
      <c r="B60" s="17">
        <f>[1]Fujaira!D57</f>
        <v>0</v>
      </c>
      <c r="C60" s="17">
        <f>[1]RAS!D57</f>
        <v>0</v>
      </c>
      <c r="D60" s="17">
        <f>[1]UAQ!D57</f>
        <v>0</v>
      </c>
      <c r="E60" s="17">
        <f>[1]Ajman!D57</f>
        <v>0</v>
      </c>
      <c r="F60" s="17">
        <f>[1]Sharja!D57</f>
        <v>1</v>
      </c>
      <c r="G60" s="17">
        <f>[1]Dubai!D57</f>
        <v>0</v>
      </c>
      <c r="H60" s="18">
        <f>'[1]Abu dhabi'!D57</f>
        <v>0</v>
      </c>
      <c r="I60" s="16" t="s">
        <v>12</v>
      </c>
      <c r="J60" s="36" t="s">
        <v>13</v>
      </c>
      <c r="K60" s="37" t="s">
        <v>24</v>
      </c>
    </row>
    <row r="61" spans="1:12" ht="24" customHeight="1">
      <c r="A61" s="17">
        <f t="shared" ref="A61:A83" si="9">SUM(B61:H61)</f>
        <v>27</v>
      </c>
      <c r="B61" s="17">
        <f>[1]Fujaira!D58</f>
        <v>3</v>
      </c>
      <c r="C61" s="17">
        <f>[1]RAS!D58</f>
        <v>10</v>
      </c>
      <c r="D61" s="17">
        <f>[1]UAQ!D58</f>
        <v>2</v>
      </c>
      <c r="E61" s="17">
        <f>[1]Ajman!D58</f>
        <v>1</v>
      </c>
      <c r="F61" s="17">
        <f>[1]Sharja!D58</f>
        <v>7</v>
      </c>
      <c r="G61" s="17">
        <f>[1]Dubai!D58</f>
        <v>4</v>
      </c>
      <c r="H61" s="18">
        <f>'[1]Abu dhabi'!D58</f>
        <v>0</v>
      </c>
      <c r="I61" s="16" t="s">
        <v>15</v>
      </c>
      <c r="J61" s="36"/>
      <c r="K61" s="37"/>
    </row>
    <row r="62" spans="1:12" ht="24" customHeight="1">
      <c r="A62" s="17">
        <f t="shared" si="9"/>
        <v>16</v>
      </c>
      <c r="B62" s="17">
        <f>[1]Fujaira!D59</f>
        <v>2</v>
      </c>
      <c r="C62" s="17">
        <f>[1]RAS!D59</f>
        <v>5</v>
      </c>
      <c r="D62" s="17">
        <f>[1]UAQ!D59</f>
        <v>0</v>
      </c>
      <c r="E62" s="17">
        <f>[1]Ajman!D59</f>
        <v>0</v>
      </c>
      <c r="F62" s="17">
        <f>[1]Sharja!D59</f>
        <v>3</v>
      </c>
      <c r="G62" s="17">
        <f>[1]Dubai!D59</f>
        <v>6</v>
      </c>
      <c r="H62" s="18">
        <f>'[1]Abu dhabi'!D59</f>
        <v>0</v>
      </c>
      <c r="I62" s="16" t="s">
        <v>12</v>
      </c>
      <c r="J62" s="36" t="s">
        <v>16</v>
      </c>
      <c r="K62" s="37"/>
    </row>
    <row r="63" spans="1:12" ht="24" customHeight="1">
      <c r="A63" s="17">
        <f t="shared" si="9"/>
        <v>10</v>
      </c>
      <c r="B63" s="17">
        <f>[1]Fujaira!D60</f>
        <v>3</v>
      </c>
      <c r="C63" s="17">
        <f>[1]RAS!D60</f>
        <v>3</v>
      </c>
      <c r="D63" s="17">
        <f>[1]UAQ!D60</f>
        <v>0</v>
      </c>
      <c r="E63" s="17">
        <f>[1]Ajman!D60</f>
        <v>0</v>
      </c>
      <c r="F63" s="17">
        <f>[1]Sharja!D60</f>
        <v>1</v>
      </c>
      <c r="G63" s="17">
        <f>[1]Dubai!D60</f>
        <v>3</v>
      </c>
      <c r="H63" s="18">
        <f>'[1]Abu dhabi'!D60</f>
        <v>0</v>
      </c>
      <c r="I63" s="19" t="s">
        <v>15</v>
      </c>
      <c r="J63" s="36"/>
      <c r="K63" s="37"/>
    </row>
    <row r="64" spans="1:12" ht="24" customHeight="1">
      <c r="A64" s="15">
        <f t="shared" si="9"/>
        <v>54</v>
      </c>
      <c r="B64" s="15">
        <f t="shared" ref="B64:H64" si="10">SUM(B60:B63)</f>
        <v>8</v>
      </c>
      <c r="C64" s="15">
        <f t="shared" si="10"/>
        <v>18</v>
      </c>
      <c r="D64" s="15">
        <f t="shared" si="10"/>
        <v>2</v>
      </c>
      <c r="E64" s="15">
        <f t="shared" si="10"/>
        <v>1</v>
      </c>
      <c r="F64" s="15">
        <f t="shared" si="10"/>
        <v>12</v>
      </c>
      <c r="G64" s="15">
        <f t="shared" si="10"/>
        <v>13</v>
      </c>
      <c r="H64" s="15">
        <f t="shared" si="10"/>
        <v>0</v>
      </c>
      <c r="I64" s="42" t="s">
        <v>4</v>
      </c>
      <c r="J64" s="42"/>
      <c r="K64" s="37"/>
    </row>
    <row r="65" spans="1:11" ht="24" customHeight="1">
      <c r="A65" s="17">
        <f t="shared" si="9"/>
        <v>0</v>
      </c>
      <c r="B65" s="17">
        <f>[1]Fujaira!D62</f>
        <v>0</v>
      </c>
      <c r="C65" s="17">
        <f>[1]RAS!D62</f>
        <v>0</v>
      </c>
      <c r="D65" s="17">
        <f>[1]UAQ!D62</f>
        <v>0</v>
      </c>
      <c r="E65" s="17">
        <f>[1]Ajman!D62</f>
        <v>0</v>
      </c>
      <c r="F65" s="17">
        <f>[1]Sharja!D62</f>
        <v>0</v>
      </c>
      <c r="G65" s="17">
        <f>[1]Dubai!D62</f>
        <v>0</v>
      </c>
      <c r="H65" s="18">
        <f>'[1]Abu dhabi'!D62</f>
        <v>0</v>
      </c>
      <c r="I65" s="19" t="s">
        <v>12</v>
      </c>
      <c r="J65" s="36" t="s">
        <v>13</v>
      </c>
      <c r="K65" s="37" t="s">
        <v>25</v>
      </c>
    </row>
    <row r="66" spans="1:11" ht="24" customHeight="1">
      <c r="A66" s="17">
        <f t="shared" si="9"/>
        <v>8</v>
      </c>
      <c r="B66" s="17">
        <f>[1]Fujaira!D63</f>
        <v>1</v>
      </c>
      <c r="C66" s="17">
        <f>[1]RAS!D63</f>
        <v>0</v>
      </c>
      <c r="D66" s="17">
        <f>[1]UAQ!D63</f>
        <v>2</v>
      </c>
      <c r="E66" s="17">
        <f>[1]Ajman!D63</f>
        <v>0</v>
      </c>
      <c r="F66" s="17">
        <f>[1]Sharja!D63</f>
        <v>1</v>
      </c>
      <c r="G66" s="17">
        <f>[1]Dubai!D63</f>
        <v>4</v>
      </c>
      <c r="H66" s="18">
        <f>'[1]Abu dhabi'!D63</f>
        <v>0</v>
      </c>
      <c r="I66" s="16" t="s">
        <v>15</v>
      </c>
      <c r="J66" s="36"/>
      <c r="K66" s="37"/>
    </row>
    <row r="67" spans="1:11" ht="24" customHeight="1">
      <c r="A67" s="17">
        <f t="shared" si="9"/>
        <v>0</v>
      </c>
      <c r="B67" s="17">
        <f>[1]Fujaira!D64</f>
        <v>0</v>
      </c>
      <c r="C67" s="17">
        <f>[1]RAS!D64</f>
        <v>0</v>
      </c>
      <c r="D67" s="17">
        <f>[1]UAQ!D64</f>
        <v>0</v>
      </c>
      <c r="E67" s="17">
        <f>[1]Ajman!D64</f>
        <v>0</v>
      </c>
      <c r="F67" s="17">
        <f>[1]Sharja!D64</f>
        <v>0</v>
      </c>
      <c r="G67" s="17">
        <f>[1]Dubai!D64</f>
        <v>0</v>
      </c>
      <c r="H67" s="18">
        <f>'[1]Abu dhabi'!D64</f>
        <v>0</v>
      </c>
      <c r="I67" s="16" t="s">
        <v>12</v>
      </c>
      <c r="J67" s="36" t="s">
        <v>16</v>
      </c>
      <c r="K67" s="37"/>
    </row>
    <row r="68" spans="1:11" ht="24" customHeight="1">
      <c r="A68" s="17">
        <f t="shared" si="9"/>
        <v>0</v>
      </c>
      <c r="B68" s="17">
        <f>[1]Fujaira!D65</f>
        <v>0</v>
      </c>
      <c r="C68" s="17">
        <f>[1]RAS!D65</f>
        <v>0</v>
      </c>
      <c r="D68" s="17">
        <f>[1]UAQ!D65</f>
        <v>0</v>
      </c>
      <c r="E68" s="17">
        <f>[1]Ajman!D65</f>
        <v>0</v>
      </c>
      <c r="F68" s="17">
        <f>[1]Sharja!D65</f>
        <v>0</v>
      </c>
      <c r="G68" s="17">
        <f>[1]Dubai!D65</f>
        <v>0</v>
      </c>
      <c r="H68" s="18">
        <f>'[1]Abu dhabi'!D65</f>
        <v>0</v>
      </c>
      <c r="I68" s="16" t="s">
        <v>15</v>
      </c>
      <c r="J68" s="36"/>
      <c r="K68" s="37"/>
    </row>
    <row r="69" spans="1:11" ht="24" customHeight="1">
      <c r="A69" s="15">
        <f t="shared" si="9"/>
        <v>8</v>
      </c>
      <c r="B69" s="15">
        <f t="shared" ref="B69:H69" si="11">SUM(B65:B68)</f>
        <v>1</v>
      </c>
      <c r="C69" s="15">
        <f t="shared" si="11"/>
        <v>0</v>
      </c>
      <c r="D69" s="15">
        <f t="shared" si="11"/>
        <v>2</v>
      </c>
      <c r="E69" s="15">
        <f t="shared" si="11"/>
        <v>0</v>
      </c>
      <c r="F69" s="15">
        <f t="shared" si="11"/>
        <v>1</v>
      </c>
      <c r="G69" s="15">
        <f t="shared" si="11"/>
        <v>4</v>
      </c>
      <c r="H69" s="15">
        <f t="shared" si="11"/>
        <v>0</v>
      </c>
      <c r="I69" s="38" t="s">
        <v>4</v>
      </c>
      <c r="J69" s="38"/>
      <c r="K69" s="37"/>
    </row>
    <row r="70" spans="1:11" ht="24" customHeight="1">
      <c r="A70" s="17">
        <f t="shared" si="9"/>
        <v>7</v>
      </c>
      <c r="B70" s="17">
        <f>[1]Fujaira!D67</f>
        <v>0</v>
      </c>
      <c r="C70" s="17">
        <f>[1]RAS!D67</f>
        <v>0</v>
      </c>
      <c r="D70" s="17">
        <f>[1]UAQ!D67</f>
        <v>0</v>
      </c>
      <c r="E70" s="17">
        <f>[1]Ajman!D67</f>
        <v>0</v>
      </c>
      <c r="F70" s="17">
        <f>[1]Sharja!D67</f>
        <v>4</v>
      </c>
      <c r="G70" s="17">
        <f>[1]Dubai!D67</f>
        <v>3</v>
      </c>
      <c r="H70" s="18">
        <f>'[1]Abu dhabi'!D67</f>
        <v>0</v>
      </c>
      <c r="I70" s="16" t="s">
        <v>12</v>
      </c>
      <c r="J70" s="36" t="s">
        <v>13</v>
      </c>
      <c r="K70" s="37" t="s">
        <v>26</v>
      </c>
    </row>
    <row r="71" spans="1:11" ht="24" customHeight="1">
      <c r="A71" s="17">
        <f t="shared" si="9"/>
        <v>225</v>
      </c>
      <c r="B71" s="17">
        <f>[1]Fujaira!D68</f>
        <v>71</v>
      </c>
      <c r="C71" s="17">
        <f>[1]RAS!D68</f>
        <v>31</v>
      </c>
      <c r="D71" s="17">
        <f>[1]UAQ!D68</f>
        <v>13</v>
      </c>
      <c r="E71" s="17">
        <f>[1]Ajman!D68</f>
        <v>2</v>
      </c>
      <c r="F71" s="17">
        <f>[1]Sharja!D68</f>
        <v>56</v>
      </c>
      <c r="G71" s="17">
        <f>[1]Dubai!D68</f>
        <v>45</v>
      </c>
      <c r="H71" s="18">
        <f>'[1]Abu dhabi'!D68</f>
        <v>7</v>
      </c>
      <c r="I71" s="16" t="s">
        <v>15</v>
      </c>
      <c r="J71" s="36"/>
      <c r="K71" s="37"/>
    </row>
    <row r="72" spans="1:11" ht="24" customHeight="1">
      <c r="A72" s="17">
        <f t="shared" si="9"/>
        <v>133</v>
      </c>
      <c r="B72" s="17">
        <f>[1]Fujaira!D69</f>
        <v>33</v>
      </c>
      <c r="C72" s="17">
        <f>[1]RAS!D69</f>
        <v>9</v>
      </c>
      <c r="D72" s="17">
        <f>[1]UAQ!D69</f>
        <v>3</v>
      </c>
      <c r="E72" s="17">
        <f>[1]Ajman!D69</f>
        <v>6</v>
      </c>
      <c r="F72" s="17">
        <f>[1]Sharja!D69</f>
        <v>36</v>
      </c>
      <c r="G72" s="17">
        <f>[1]Dubai!D69</f>
        <v>46</v>
      </c>
      <c r="H72" s="18">
        <f>'[1]Abu dhabi'!D69</f>
        <v>0</v>
      </c>
      <c r="I72" s="16" t="s">
        <v>12</v>
      </c>
      <c r="J72" s="36" t="s">
        <v>16</v>
      </c>
      <c r="K72" s="37"/>
    </row>
    <row r="73" spans="1:11" ht="24" customHeight="1">
      <c r="A73" s="17">
        <f t="shared" si="9"/>
        <v>362</v>
      </c>
      <c r="B73" s="17">
        <f>[1]Fujaira!D70</f>
        <v>156</v>
      </c>
      <c r="C73" s="17">
        <f>[1]RAS!D70</f>
        <v>4</v>
      </c>
      <c r="D73" s="17">
        <f>[1]UAQ!D70</f>
        <v>7</v>
      </c>
      <c r="E73" s="17">
        <f>[1]Ajman!D70</f>
        <v>9</v>
      </c>
      <c r="F73" s="17">
        <f>[1]Sharja!D70</f>
        <v>126</v>
      </c>
      <c r="G73" s="17">
        <f>[1]Dubai!D70</f>
        <v>59</v>
      </c>
      <c r="H73" s="18">
        <f>'[1]Abu dhabi'!D70</f>
        <v>1</v>
      </c>
      <c r="I73" s="19" t="s">
        <v>15</v>
      </c>
      <c r="J73" s="36"/>
      <c r="K73" s="37"/>
    </row>
    <row r="74" spans="1:11" ht="24" customHeight="1">
      <c r="A74" s="15">
        <f t="shared" si="9"/>
        <v>727</v>
      </c>
      <c r="B74" s="15">
        <f t="shared" ref="B74:H74" si="12">SUM(B70:B73)</f>
        <v>260</v>
      </c>
      <c r="C74" s="15">
        <f t="shared" si="12"/>
        <v>44</v>
      </c>
      <c r="D74" s="15">
        <f t="shared" si="12"/>
        <v>23</v>
      </c>
      <c r="E74" s="15">
        <f t="shared" si="12"/>
        <v>17</v>
      </c>
      <c r="F74" s="15">
        <f t="shared" si="12"/>
        <v>222</v>
      </c>
      <c r="G74" s="15">
        <f t="shared" si="12"/>
        <v>153</v>
      </c>
      <c r="H74" s="15">
        <f t="shared" si="12"/>
        <v>8</v>
      </c>
      <c r="I74" s="32" t="s">
        <v>4</v>
      </c>
      <c r="J74" s="32"/>
      <c r="K74" s="37"/>
    </row>
    <row r="75" spans="1:11" ht="24" customHeight="1">
      <c r="A75" s="12">
        <f t="shared" si="9"/>
        <v>19</v>
      </c>
      <c r="B75" s="12">
        <f t="shared" ref="B75:H76" si="13">SUM(B14,B19,B24,B29,B34,B39,B44,B49,B60,B65,B70)</f>
        <v>4</v>
      </c>
      <c r="C75" s="12">
        <f t="shared" si="13"/>
        <v>0</v>
      </c>
      <c r="D75" s="12">
        <f t="shared" si="13"/>
        <v>0</v>
      </c>
      <c r="E75" s="12">
        <f t="shared" si="13"/>
        <v>1</v>
      </c>
      <c r="F75" s="12">
        <f t="shared" si="13"/>
        <v>5</v>
      </c>
      <c r="G75" s="12">
        <f t="shared" si="13"/>
        <v>9</v>
      </c>
      <c r="H75" s="12">
        <f t="shared" si="13"/>
        <v>0</v>
      </c>
      <c r="I75" s="13" t="s">
        <v>12</v>
      </c>
      <c r="J75" s="45" t="s">
        <v>13</v>
      </c>
      <c r="K75" s="34" t="s">
        <v>27</v>
      </c>
    </row>
    <row r="76" spans="1:11" ht="24" customHeight="1">
      <c r="A76" s="12">
        <f t="shared" si="9"/>
        <v>743</v>
      </c>
      <c r="B76" s="12">
        <f t="shared" si="13"/>
        <v>209</v>
      </c>
      <c r="C76" s="12">
        <f t="shared" si="13"/>
        <v>124</v>
      </c>
      <c r="D76" s="12">
        <f t="shared" si="13"/>
        <v>40</v>
      </c>
      <c r="E76" s="12">
        <f t="shared" si="13"/>
        <v>25</v>
      </c>
      <c r="F76" s="12">
        <f t="shared" si="13"/>
        <v>223</v>
      </c>
      <c r="G76" s="12">
        <f t="shared" si="13"/>
        <v>115</v>
      </c>
      <c r="H76" s="12">
        <f t="shared" si="13"/>
        <v>7</v>
      </c>
      <c r="I76" s="13" t="s">
        <v>15</v>
      </c>
      <c r="J76" s="45"/>
      <c r="K76" s="34"/>
    </row>
    <row r="77" spans="1:11" ht="24" customHeight="1">
      <c r="A77" s="15">
        <f t="shared" si="9"/>
        <v>762</v>
      </c>
      <c r="B77" s="32">
        <f t="shared" ref="B77:H77" si="14">SUM(B75:B76)</f>
        <v>213</v>
      </c>
      <c r="C77" s="32">
        <f t="shared" si="14"/>
        <v>124</v>
      </c>
      <c r="D77" s="15">
        <f t="shared" si="14"/>
        <v>40</v>
      </c>
      <c r="E77" s="15">
        <f t="shared" si="14"/>
        <v>26</v>
      </c>
      <c r="F77" s="32">
        <f t="shared" si="14"/>
        <v>228</v>
      </c>
      <c r="G77" s="32">
        <f t="shared" si="14"/>
        <v>124</v>
      </c>
      <c r="H77" s="15">
        <f t="shared" si="14"/>
        <v>7</v>
      </c>
      <c r="I77" s="15" t="s">
        <v>28</v>
      </c>
      <c r="J77" s="45"/>
      <c r="K77" s="34"/>
    </row>
    <row r="78" spans="1:11" ht="24" customHeight="1">
      <c r="A78" s="12">
        <f t="shared" si="9"/>
        <v>723</v>
      </c>
      <c r="B78" s="12">
        <f t="shared" ref="B78:H79" si="15">SUM(B16,B21,B26,B31,B36,B41,B46,B51,B62,B67,B72)</f>
        <v>147</v>
      </c>
      <c r="C78" s="12">
        <f t="shared" si="15"/>
        <v>136</v>
      </c>
      <c r="D78" s="12">
        <f t="shared" si="15"/>
        <v>47</v>
      </c>
      <c r="E78" s="12">
        <f t="shared" si="15"/>
        <v>30</v>
      </c>
      <c r="F78" s="12">
        <f t="shared" si="15"/>
        <v>226</v>
      </c>
      <c r="G78" s="12">
        <f t="shared" si="15"/>
        <v>135</v>
      </c>
      <c r="H78" s="12">
        <f t="shared" si="15"/>
        <v>2</v>
      </c>
      <c r="I78" s="13" t="s">
        <v>12</v>
      </c>
      <c r="J78" s="45" t="s">
        <v>16</v>
      </c>
      <c r="K78" s="34"/>
    </row>
    <row r="79" spans="1:11" ht="24" customHeight="1">
      <c r="A79" s="12">
        <f t="shared" si="9"/>
        <v>752</v>
      </c>
      <c r="B79" s="12">
        <f t="shared" si="15"/>
        <v>192</v>
      </c>
      <c r="C79" s="12">
        <f t="shared" si="15"/>
        <v>99</v>
      </c>
      <c r="D79" s="12">
        <f t="shared" si="15"/>
        <v>32</v>
      </c>
      <c r="E79" s="12">
        <f t="shared" si="15"/>
        <v>35</v>
      </c>
      <c r="F79" s="12">
        <f t="shared" si="15"/>
        <v>262</v>
      </c>
      <c r="G79" s="12">
        <f t="shared" si="15"/>
        <v>125</v>
      </c>
      <c r="H79" s="12">
        <f t="shared" si="15"/>
        <v>7</v>
      </c>
      <c r="I79" s="14" t="s">
        <v>15</v>
      </c>
      <c r="J79" s="45"/>
      <c r="K79" s="34"/>
    </row>
    <row r="80" spans="1:11" ht="24" customHeight="1">
      <c r="A80" s="15">
        <f t="shared" si="9"/>
        <v>1475</v>
      </c>
      <c r="B80" s="32">
        <f t="shared" ref="B80:H80" si="16">SUM(B78:B79)</f>
        <v>339</v>
      </c>
      <c r="C80" s="32">
        <f t="shared" si="16"/>
        <v>235</v>
      </c>
      <c r="D80" s="15">
        <f t="shared" si="16"/>
        <v>79</v>
      </c>
      <c r="E80" s="15">
        <f t="shared" si="16"/>
        <v>65</v>
      </c>
      <c r="F80" s="32">
        <f t="shared" si="16"/>
        <v>488</v>
      </c>
      <c r="G80" s="32">
        <f t="shared" si="16"/>
        <v>260</v>
      </c>
      <c r="H80" s="15">
        <f t="shared" si="16"/>
        <v>9</v>
      </c>
      <c r="I80" s="15" t="s">
        <v>28</v>
      </c>
      <c r="J80" s="45"/>
      <c r="K80" s="34"/>
    </row>
    <row r="81" spans="1:11" ht="24" customHeight="1">
      <c r="A81" s="15">
        <f t="shared" si="9"/>
        <v>742</v>
      </c>
      <c r="B81" s="15">
        <f t="shared" ref="B81:H82" si="17">SUM(B75,B78)</f>
        <v>151</v>
      </c>
      <c r="C81" s="15">
        <f t="shared" si="17"/>
        <v>136</v>
      </c>
      <c r="D81" s="15">
        <f t="shared" si="17"/>
        <v>47</v>
      </c>
      <c r="E81" s="15">
        <f t="shared" si="17"/>
        <v>31</v>
      </c>
      <c r="F81" s="15">
        <f t="shared" si="17"/>
        <v>231</v>
      </c>
      <c r="G81" s="15">
        <f t="shared" si="17"/>
        <v>144</v>
      </c>
      <c r="H81" s="15">
        <f t="shared" si="17"/>
        <v>2</v>
      </c>
      <c r="I81" s="46" t="s">
        <v>29</v>
      </c>
      <c r="J81" s="46"/>
      <c r="K81" s="34"/>
    </row>
    <row r="82" spans="1:11" ht="24" customHeight="1">
      <c r="A82" s="15">
        <f t="shared" si="9"/>
        <v>1495</v>
      </c>
      <c r="B82" s="15">
        <f t="shared" si="17"/>
        <v>401</v>
      </c>
      <c r="C82" s="15">
        <f t="shared" si="17"/>
        <v>223</v>
      </c>
      <c r="D82" s="15">
        <f t="shared" si="17"/>
        <v>72</v>
      </c>
      <c r="E82" s="15">
        <f t="shared" si="17"/>
        <v>60</v>
      </c>
      <c r="F82" s="15">
        <f t="shared" si="17"/>
        <v>485</v>
      </c>
      <c r="G82" s="15">
        <f t="shared" si="17"/>
        <v>240</v>
      </c>
      <c r="H82" s="15">
        <f t="shared" si="17"/>
        <v>14</v>
      </c>
      <c r="I82" s="38" t="s">
        <v>30</v>
      </c>
      <c r="J82" s="38"/>
      <c r="K82" s="34"/>
    </row>
    <row r="83" spans="1:11" ht="23.25" customHeight="1">
      <c r="A83" s="15">
        <f t="shared" si="9"/>
        <v>2237</v>
      </c>
      <c r="B83" s="15">
        <f t="shared" ref="B83:H83" si="18">SUM(B81:B82)</f>
        <v>552</v>
      </c>
      <c r="C83" s="15">
        <f t="shared" si="18"/>
        <v>359</v>
      </c>
      <c r="D83" s="15">
        <f t="shared" si="18"/>
        <v>119</v>
      </c>
      <c r="E83" s="15">
        <f t="shared" si="18"/>
        <v>91</v>
      </c>
      <c r="F83" s="15">
        <f t="shared" si="18"/>
        <v>716</v>
      </c>
      <c r="G83" s="15">
        <f t="shared" si="18"/>
        <v>384</v>
      </c>
      <c r="H83" s="15">
        <f t="shared" si="18"/>
        <v>16</v>
      </c>
      <c r="I83" s="38" t="s">
        <v>27</v>
      </c>
      <c r="J83" s="38"/>
      <c r="K83" s="34"/>
    </row>
    <row r="84" spans="1:11">
      <c r="A84" s="4"/>
      <c r="B84" s="4"/>
      <c r="C84" s="5"/>
      <c r="D84" s="5"/>
      <c r="E84" s="5"/>
      <c r="F84" s="5"/>
      <c r="G84" s="5"/>
      <c r="H84" s="6"/>
      <c r="I84" s="4"/>
      <c r="J84" s="9"/>
      <c r="K84" s="8"/>
    </row>
    <row r="85" spans="1:11" ht="18.75" customHeight="1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</row>
    <row r="86" spans="1:11">
      <c r="A86" s="4"/>
      <c r="B86" s="4"/>
      <c r="C86" s="5"/>
      <c r="D86" s="5"/>
      <c r="E86" s="5"/>
      <c r="F86" s="5"/>
      <c r="G86" s="5"/>
      <c r="H86" s="6"/>
      <c r="I86" s="7"/>
      <c r="J86" s="7"/>
      <c r="K86" s="8"/>
    </row>
    <row r="87" spans="1:11">
      <c r="A87" s="4"/>
      <c r="B87" s="4"/>
      <c r="C87" s="5"/>
      <c r="D87" s="5"/>
      <c r="E87" s="5"/>
      <c r="F87" s="5"/>
      <c r="G87" s="5"/>
      <c r="H87" s="6"/>
      <c r="I87" s="4"/>
      <c r="J87" s="9"/>
      <c r="K87" s="8"/>
    </row>
    <row r="88" spans="1:11">
      <c r="A88" s="4"/>
      <c r="B88" s="4"/>
      <c r="C88" s="5"/>
      <c r="D88" s="5"/>
      <c r="E88" s="5"/>
      <c r="F88" s="5"/>
      <c r="G88" s="5"/>
      <c r="H88" s="6"/>
      <c r="I88" s="4"/>
      <c r="J88" s="9"/>
      <c r="K88" s="8"/>
    </row>
    <row r="89" spans="1:11">
      <c r="A89" s="4"/>
      <c r="B89" s="4"/>
      <c r="C89" s="5"/>
      <c r="D89" s="5"/>
      <c r="E89" s="5"/>
      <c r="F89" s="5"/>
      <c r="G89" s="5"/>
      <c r="H89" s="6"/>
      <c r="I89" s="4"/>
      <c r="J89" s="9"/>
      <c r="K89" s="8"/>
    </row>
    <row r="90" spans="1:11">
      <c r="A90" s="4"/>
      <c r="B90" s="4"/>
      <c r="C90" s="5"/>
      <c r="D90" s="5"/>
      <c r="E90" s="5"/>
      <c r="F90" s="5"/>
      <c r="G90" s="5"/>
      <c r="H90" s="6"/>
      <c r="I90" s="10"/>
      <c r="J90" s="9"/>
      <c r="K90" s="8"/>
    </row>
  </sheetData>
  <mergeCells count="85">
    <mergeCell ref="A1:K7"/>
    <mergeCell ref="I83:J83"/>
    <mergeCell ref="J75:J77"/>
    <mergeCell ref="K75:K83"/>
    <mergeCell ref="J78:J80"/>
    <mergeCell ref="I81:J81"/>
    <mergeCell ref="I82:J82"/>
    <mergeCell ref="A55:K55"/>
    <mergeCell ref="A56:K56"/>
    <mergeCell ref="J70:J71"/>
    <mergeCell ref="K70:K74"/>
    <mergeCell ref="J72:J73"/>
    <mergeCell ref="I74:J74"/>
    <mergeCell ref="J65:J66"/>
    <mergeCell ref="K65:K69"/>
    <mergeCell ref="J67:J68"/>
    <mergeCell ref="H58:H59"/>
    <mergeCell ref="I69:J69"/>
    <mergeCell ref="J60:J61"/>
    <mergeCell ref="K60:K64"/>
    <mergeCell ref="J62:J63"/>
    <mergeCell ref="I64:J64"/>
    <mergeCell ref="I57:I59"/>
    <mergeCell ref="J57:J59"/>
    <mergeCell ref="K57:K59"/>
    <mergeCell ref="J49:J50"/>
    <mergeCell ref="K49:K53"/>
    <mergeCell ref="J51:J52"/>
    <mergeCell ref="I53:J53"/>
    <mergeCell ref="A54:K54"/>
    <mergeCell ref="A57:H57"/>
    <mergeCell ref="A58:A59"/>
    <mergeCell ref="B58:B59"/>
    <mergeCell ref="C58:C59"/>
    <mergeCell ref="D58:D59"/>
    <mergeCell ref="E58:E59"/>
    <mergeCell ref="F58:F59"/>
    <mergeCell ref="G58:G59"/>
    <mergeCell ref="J14:J15"/>
    <mergeCell ref="K14:K18"/>
    <mergeCell ref="J16:J17"/>
    <mergeCell ref="I18:J18"/>
    <mergeCell ref="J29:J30"/>
    <mergeCell ref="K29:K33"/>
    <mergeCell ref="J31:J32"/>
    <mergeCell ref="I33:J33"/>
    <mergeCell ref="I28:J28"/>
    <mergeCell ref="J34:J35"/>
    <mergeCell ref="K34:K38"/>
    <mergeCell ref="J36:J37"/>
    <mergeCell ref="I38:J38"/>
    <mergeCell ref="J44:J45"/>
    <mergeCell ref="K44:K48"/>
    <mergeCell ref="J46:J47"/>
    <mergeCell ref="I48:J48"/>
    <mergeCell ref="J39:J40"/>
    <mergeCell ref="K39:K43"/>
    <mergeCell ref="J41:J42"/>
    <mergeCell ref="I43:J43"/>
    <mergeCell ref="B77:C77"/>
    <mergeCell ref="F77:G77"/>
    <mergeCell ref="B80:C80"/>
    <mergeCell ref="F80:G80"/>
    <mergeCell ref="A8:K8"/>
    <mergeCell ref="I11:I13"/>
    <mergeCell ref="J11:J13"/>
    <mergeCell ref="K11:K13"/>
    <mergeCell ref="J19:J20"/>
    <mergeCell ref="K19:K23"/>
    <mergeCell ref="J21:J22"/>
    <mergeCell ref="I23:J23"/>
    <mergeCell ref="A9:K9"/>
    <mergeCell ref="J24:J25"/>
    <mergeCell ref="K24:K28"/>
    <mergeCell ref="J26:J27"/>
    <mergeCell ref="A10:K10"/>
    <mergeCell ref="H12:H13"/>
    <mergeCell ref="A12:A13"/>
    <mergeCell ref="B12:B13"/>
    <mergeCell ref="C12:C13"/>
    <mergeCell ref="D12:D13"/>
    <mergeCell ref="E12:E13"/>
    <mergeCell ref="F12:F13"/>
    <mergeCell ref="G12:G13"/>
    <mergeCell ref="A11:H11"/>
  </mergeCells>
  <pageMargins left="0" right="0" top="0" bottom="0" header="0.511811023622047" footer="0.511811023622047"/>
  <pageSetup paperSize="9" fitToHeight="0" orientation="portrait" r:id="rId1"/>
  <headerFooter alignWithMargins="0">
    <oddFooter>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F4633577BD04CACEAEB00CF584CB2" ma:contentTypeVersion="4" ma:contentTypeDescription="Create a new document." ma:contentTypeScope="" ma:versionID="3b0ad053aa34eeca6de112401af30a08">
  <xsd:schema xmlns:xsd="http://www.w3.org/2001/XMLSchema" xmlns:xs="http://www.w3.org/2001/XMLSchema" xmlns:p="http://schemas.microsoft.com/office/2006/metadata/properties" xmlns:ns2="a5cd8edf-193d-454e-be79-0a753d5be6e1" xmlns:ns3="11e61f89-cf6d-49a2-9fe0-486a1dfba8df" targetNamespace="http://schemas.microsoft.com/office/2006/metadata/properties" ma:root="true" ma:fieldsID="25ed41e8a5d2b96e4d034b0c958db909" ns2:_="" ns3:_="">
    <xsd:import namespace="a5cd8edf-193d-454e-be79-0a753d5be6e1"/>
    <xsd:import namespace="11e61f89-cf6d-49a2-9fe0-486a1dfba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  <xsd:element ref="ns3:Downloa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d8edf-193d-454e-be79-0a753d5be6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61f89-cf6d-49a2-9fe0-486a1dfba8df" elementFormDefault="qualified">
    <xsd:import namespace="http://schemas.microsoft.com/office/2006/documentManagement/types"/>
    <xsd:import namespace="http://schemas.microsoft.com/office/infopath/2007/PartnerControls"/>
    <xsd:element name="Downloads" ma:index="12" nillable="true" ma:displayName="Downloads" ma:internalName="Download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cd8edf-193d-454e-be79-0a753d5be6e1">TWUZXU4UYYY7-944396957-36545</_dlc_DocId>
    <_dlc_DocIdUrl xmlns="a5cd8edf-193d-454e-be79-0a753d5be6e1">
      <Url>http://localhost/_layouts/15/DocIdRedir.aspx?ID=TWUZXU4UYYY7-944396957-36545</Url>
      <Description>TWUZXU4UYYY7-944396957-36545</Description>
    </_dlc_DocIdUrl>
    <Downloads xmlns="11e61f89-cf6d-49a2-9fe0-486a1dfba8df" xsi:nil="true"/>
  </documentManagement>
</p:properties>
</file>

<file path=customXml/itemProps1.xml><?xml version="1.0" encoding="utf-8"?>
<ds:datastoreItem xmlns:ds="http://schemas.openxmlformats.org/officeDocument/2006/customXml" ds:itemID="{8D291EE4-6CC4-4FCF-BD08-A4214DA91915}"/>
</file>

<file path=customXml/itemProps2.xml><?xml version="1.0" encoding="utf-8"?>
<ds:datastoreItem xmlns:ds="http://schemas.openxmlformats.org/officeDocument/2006/customXml" ds:itemID="{3980EBB7-4C1F-439D-B199-A63ABDE3F79D}"/>
</file>

<file path=customXml/itemProps3.xml><?xml version="1.0" encoding="utf-8"?>
<ds:datastoreItem xmlns:ds="http://schemas.openxmlformats.org/officeDocument/2006/customXml" ds:itemID="{76041D97-7189-4B41-AD6D-742A78C41A6A}"/>
</file>

<file path=customXml/itemProps4.xml><?xml version="1.0" encoding="utf-8"?>
<ds:datastoreItem xmlns:ds="http://schemas.openxmlformats.org/officeDocument/2006/customXml" ds:itemID="{96FE20B4-C4EF-43A2-8231-A31BBDC0C6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Table24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AbuAlala</dc:creator>
  <cp:lastModifiedBy>Varunendra Verma</cp:lastModifiedBy>
  <cp:lastPrinted>2020-11-27T15:02:54Z</cp:lastPrinted>
  <dcterms:created xsi:type="dcterms:W3CDTF">2020-10-22T07:55:04Z</dcterms:created>
  <dcterms:modified xsi:type="dcterms:W3CDTF">2020-12-28T16:36:04Z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0x0101005B7F4633577BD04CACEAEB00CF584CB2</vt:lpwstr>
  </property>
  <property fmtid="{D5CDD505-2E9C-101B-9397-08002B2CF9AE}" pid="3" name="_dlc_DocIdItemGuid">
    <vt:lpwstr>9f88cc00-06cd-4537-8e7b-e2dd0852ba2b</vt:lpwstr>
  </property>
</Properties>
</file>