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8\Arabic\"/>
    </mc:Choice>
  </mc:AlternateContent>
  <bookViews>
    <workbookView xWindow="0" yWindow="0" windowWidth="28800" windowHeight="12990"/>
  </bookViews>
  <sheets>
    <sheet name="     جدول12 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J15" i="2"/>
  <c r="K15" i="2"/>
  <c r="L15" i="2"/>
  <c r="M15" i="2"/>
  <c r="E16" i="2"/>
  <c r="F16" i="2"/>
  <c r="G16" i="2"/>
  <c r="H16" i="2"/>
  <c r="I16" i="2"/>
  <c r="J16" i="2"/>
  <c r="K16" i="2"/>
  <c r="L16" i="2"/>
  <c r="M16" i="2"/>
  <c r="E17" i="2"/>
  <c r="F17" i="2"/>
  <c r="G17" i="2"/>
  <c r="H17" i="2"/>
  <c r="I17" i="2"/>
  <c r="J17" i="2"/>
  <c r="K17" i="2"/>
  <c r="L17" i="2"/>
  <c r="M17" i="2"/>
  <c r="E18" i="2"/>
  <c r="F18" i="2"/>
  <c r="G18" i="2"/>
  <c r="H18" i="2"/>
  <c r="I18" i="2"/>
  <c r="J18" i="2"/>
  <c r="K18" i="2"/>
  <c r="L18" i="2"/>
  <c r="M18" i="2"/>
  <c r="E20" i="2"/>
  <c r="F20" i="2"/>
  <c r="G20" i="2"/>
  <c r="H20" i="2"/>
  <c r="I20" i="2"/>
  <c r="J20" i="2"/>
  <c r="K20" i="2"/>
  <c r="L20" i="2"/>
  <c r="M20" i="2"/>
  <c r="E21" i="2"/>
  <c r="F21" i="2"/>
  <c r="G21" i="2"/>
  <c r="H21" i="2"/>
  <c r="I21" i="2"/>
  <c r="J21" i="2"/>
  <c r="K21" i="2"/>
  <c r="L21" i="2"/>
  <c r="M21" i="2"/>
  <c r="E22" i="2"/>
  <c r="F22" i="2"/>
  <c r="G22" i="2"/>
  <c r="H22" i="2"/>
  <c r="I22" i="2"/>
  <c r="J22" i="2"/>
  <c r="K22" i="2"/>
  <c r="L22" i="2"/>
  <c r="M22" i="2"/>
  <c r="E23" i="2"/>
  <c r="F23" i="2"/>
  <c r="G23" i="2"/>
  <c r="H23" i="2"/>
  <c r="I23" i="2"/>
  <c r="J23" i="2"/>
  <c r="K23" i="2"/>
  <c r="L23" i="2"/>
  <c r="M23" i="2"/>
  <c r="E25" i="2"/>
  <c r="F25" i="2"/>
  <c r="G25" i="2"/>
  <c r="H25" i="2"/>
  <c r="I25" i="2"/>
  <c r="J25" i="2"/>
  <c r="K25" i="2"/>
  <c r="L25" i="2"/>
  <c r="M25" i="2"/>
  <c r="E26" i="2"/>
  <c r="F26" i="2"/>
  <c r="G26" i="2"/>
  <c r="H26" i="2"/>
  <c r="I26" i="2"/>
  <c r="J26" i="2"/>
  <c r="K26" i="2"/>
  <c r="L26" i="2"/>
  <c r="M26" i="2"/>
  <c r="E27" i="2"/>
  <c r="F27" i="2"/>
  <c r="G27" i="2"/>
  <c r="H27" i="2"/>
  <c r="I27" i="2"/>
  <c r="J27" i="2"/>
  <c r="K27" i="2"/>
  <c r="L27" i="2"/>
  <c r="M27" i="2"/>
  <c r="E28" i="2"/>
  <c r="F28" i="2"/>
  <c r="G28" i="2"/>
  <c r="H28" i="2"/>
  <c r="I28" i="2"/>
  <c r="J28" i="2"/>
  <c r="K28" i="2"/>
  <c r="L28" i="2"/>
  <c r="M28" i="2"/>
  <c r="E30" i="2"/>
  <c r="F30" i="2"/>
  <c r="G30" i="2"/>
  <c r="H30" i="2"/>
  <c r="I30" i="2"/>
  <c r="J30" i="2"/>
  <c r="K30" i="2"/>
  <c r="L30" i="2"/>
  <c r="M30" i="2"/>
  <c r="E31" i="2"/>
  <c r="F31" i="2"/>
  <c r="G31" i="2"/>
  <c r="H31" i="2"/>
  <c r="I31" i="2"/>
  <c r="J31" i="2"/>
  <c r="K31" i="2"/>
  <c r="L31" i="2"/>
  <c r="M31" i="2"/>
  <c r="E32" i="2"/>
  <c r="F32" i="2"/>
  <c r="G32" i="2"/>
  <c r="H32" i="2"/>
  <c r="I32" i="2"/>
  <c r="J32" i="2"/>
  <c r="K32" i="2"/>
  <c r="L32" i="2"/>
  <c r="M32" i="2"/>
  <c r="E33" i="2"/>
  <c r="F33" i="2"/>
  <c r="G33" i="2"/>
  <c r="H33" i="2"/>
  <c r="I33" i="2"/>
  <c r="J33" i="2"/>
  <c r="K33" i="2"/>
  <c r="L33" i="2"/>
  <c r="M33" i="2"/>
  <c r="E35" i="2"/>
  <c r="F35" i="2"/>
  <c r="G35" i="2"/>
  <c r="H35" i="2"/>
  <c r="I35" i="2"/>
  <c r="J35" i="2"/>
  <c r="K35" i="2"/>
  <c r="L35" i="2"/>
  <c r="M35" i="2"/>
  <c r="E36" i="2"/>
  <c r="F36" i="2"/>
  <c r="G36" i="2"/>
  <c r="H36" i="2"/>
  <c r="I36" i="2"/>
  <c r="J36" i="2"/>
  <c r="K36" i="2"/>
  <c r="L36" i="2"/>
  <c r="M36" i="2"/>
  <c r="E37" i="2"/>
  <c r="F37" i="2"/>
  <c r="G37" i="2"/>
  <c r="H37" i="2"/>
  <c r="I37" i="2"/>
  <c r="J37" i="2"/>
  <c r="K37" i="2"/>
  <c r="L37" i="2"/>
  <c r="M37" i="2"/>
  <c r="E38" i="2"/>
  <c r="F38" i="2"/>
  <c r="G38" i="2"/>
  <c r="H38" i="2"/>
  <c r="I38" i="2"/>
  <c r="J38" i="2"/>
  <c r="K38" i="2"/>
  <c r="L38" i="2"/>
  <c r="M38" i="2"/>
  <c r="E40" i="2"/>
  <c r="F40" i="2"/>
  <c r="G40" i="2"/>
  <c r="H40" i="2"/>
  <c r="I40" i="2"/>
  <c r="J40" i="2"/>
  <c r="K40" i="2"/>
  <c r="L40" i="2"/>
  <c r="M40" i="2"/>
  <c r="E41" i="2"/>
  <c r="F41" i="2"/>
  <c r="G41" i="2"/>
  <c r="H41" i="2"/>
  <c r="I41" i="2"/>
  <c r="J41" i="2"/>
  <c r="K41" i="2"/>
  <c r="L41" i="2"/>
  <c r="M41" i="2"/>
  <c r="E42" i="2"/>
  <c r="F42" i="2"/>
  <c r="G42" i="2"/>
  <c r="H42" i="2"/>
  <c r="I42" i="2"/>
  <c r="J42" i="2"/>
  <c r="K42" i="2"/>
  <c r="L42" i="2"/>
  <c r="M42" i="2"/>
  <c r="E43" i="2"/>
  <c r="F43" i="2"/>
  <c r="G43" i="2"/>
  <c r="H43" i="2"/>
  <c r="I43" i="2"/>
  <c r="J43" i="2"/>
  <c r="K43" i="2"/>
  <c r="L43" i="2"/>
  <c r="M43" i="2"/>
  <c r="E50" i="2"/>
  <c r="F50" i="2"/>
  <c r="G50" i="2"/>
  <c r="H50" i="2"/>
  <c r="I50" i="2"/>
  <c r="J50" i="2"/>
  <c r="K50" i="2"/>
  <c r="L50" i="2"/>
  <c r="M50" i="2"/>
  <c r="E51" i="2"/>
  <c r="F51" i="2"/>
  <c r="G51" i="2"/>
  <c r="H51" i="2"/>
  <c r="I51" i="2"/>
  <c r="J51" i="2"/>
  <c r="K51" i="2"/>
  <c r="L51" i="2"/>
  <c r="M51" i="2"/>
  <c r="E52" i="2"/>
  <c r="F52" i="2"/>
  <c r="G52" i="2"/>
  <c r="H52" i="2"/>
  <c r="I52" i="2"/>
  <c r="J52" i="2"/>
  <c r="K52" i="2"/>
  <c r="L52" i="2"/>
  <c r="M52" i="2"/>
  <c r="E53" i="2"/>
  <c r="F53" i="2"/>
  <c r="G53" i="2"/>
  <c r="H53" i="2"/>
  <c r="I53" i="2"/>
  <c r="J53" i="2"/>
  <c r="K53" i="2"/>
  <c r="L53" i="2"/>
  <c r="M53" i="2"/>
  <c r="E55" i="2"/>
  <c r="F55" i="2"/>
  <c r="G55" i="2"/>
  <c r="H55" i="2"/>
  <c r="I55" i="2"/>
  <c r="J55" i="2"/>
  <c r="K55" i="2"/>
  <c r="L55" i="2"/>
  <c r="M55" i="2"/>
  <c r="E56" i="2"/>
  <c r="F56" i="2"/>
  <c r="G56" i="2"/>
  <c r="H56" i="2"/>
  <c r="I56" i="2"/>
  <c r="J56" i="2"/>
  <c r="K56" i="2"/>
  <c r="L56" i="2"/>
  <c r="M56" i="2"/>
  <c r="E57" i="2"/>
  <c r="F57" i="2"/>
  <c r="G57" i="2"/>
  <c r="H57" i="2"/>
  <c r="I57" i="2"/>
  <c r="J57" i="2"/>
  <c r="K57" i="2"/>
  <c r="L57" i="2"/>
  <c r="M57" i="2"/>
  <c r="E58" i="2"/>
  <c r="F58" i="2"/>
  <c r="G58" i="2"/>
  <c r="H58" i="2"/>
  <c r="I58" i="2"/>
  <c r="J58" i="2"/>
  <c r="K58" i="2"/>
  <c r="L58" i="2"/>
  <c r="M58" i="2"/>
  <c r="E60" i="2"/>
  <c r="F60" i="2"/>
  <c r="G60" i="2"/>
  <c r="H60" i="2"/>
  <c r="I60" i="2"/>
  <c r="J60" i="2"/>
  <c r="K60" i="2"/>
  <c r="L60" i="2"/>
  <c r="M60" i="2"/>
  <c r="E61" i="2"/>
  <c r="F61" i="2"/>
  <c r="G61" i="2"/>
  <c r="H61" i="2"/>
  <c r="I61" i="2"/>
  <c r="J61" i="2"/>
  <c r="K61" i="2"/>
  <c r="L61" i="2"/>
  <c r="M61" i="2"/>
  <c r="E62" i="2"/>
  <c r="F62" i="2"/>
  <c r="G62" i="2"/>
  <c r="H62" i="2"/>
  <c r="I62" i="2"/>
  <c r="J62" i="2"/>
  <c r="K62" i="2"/>
  <c r="L62" i="2"/>
  <c r="M62" i="2"/>
  <c r="E63" i="2"/>
  <c r="F63" i="2"/>
  <c r="G63" i="2"/>
  <c r="H63" i="2"/>
  <c r="I63" i="2"/>
  <c r="J63" i="2"/>
  <c r="K63" i="2"/>
  <c r="L63" i="2"/>
  <c r="M63" i="2"/>
  <c r="E65" i="2"/>
  <c r="F65" i="2"/>
  <c r="G65" i="2"/>
  <c r="H65" i="2"/>
  <c r="I65" i="2"/>
  <c r="J65" i="2"/>
  <c r="K65" i="2"/>
  <c r="L65" i="2"/>
  <c r="M65" i="2"/>
  <c r="E66" i="2"/>
  <c r="F66" i="2"/>
  <c r="G66" i="2"/>
  <c r="H66" i="2"/>
  <c r="I66" i="2"/>
  <c r="J66" i="2"/>
  <c r="K66" i="2"/>
  <c r="L66" i="2"/>
  <c r="M66" i="2"/>
  <c r="E67" i="2"/>
  <c r="F67" i="2"/>
  <c r="G67" i="2"/>
  <c r="H67" i="2"/>
  <c r="I67" i="2"/>
  <c r="J67" i="2"/>
  <c r="K67" i="2"/>
  <c r="L67" i="2"/>
  <c r="M67" i="2"/>
  <c r="E68" i="2"/>
  <c r="F68" i="2"/>
  <c r="G68" i="2"/>
  <c r="H68" i="2"/>
  <c r="I68" i="2"/>
  <c r="J68" i="2"/>
  <c r="K68" i="2"/>
  <c r="L68" i="2"/>
  <c r="M68" i="2"/>
  <c r="E70" i="2"/>
  <c r="F70" i="2"/>
  <c r="G70" i="2"/>
  <c r="H70" i="2"/>
  <c r="I70" i="2"/>
  <c r="J70" i="2"/>
  <c r="K70" i="2"/>
  <c r="L70" i="2"/>
  <c r="M70" i="2"/>
  <c r="E71" i="2"/>
  <c r="F71" i="2"/>
  <c r="G71" i="2"/>
  <c r="H71" i="2"/>
  <c r="I71" i="2"/>
  <c r="J71" i="2"/>
  <c r="K71" i="2"/>
  <c r="L71" i="2"/>
  <c r="M71" i="2"/>
  <c r="E72" i="2"/>
  <c r="F72" i="2"/>
  <c r="G72" i="2"/>
  <c r="H72" i="2"/>
  <c r="I72" i="2"/>
  <c r="J72" i="2"/>
  <c r="K72" i="2"/>
  <c r="L72" i="2"/>
  <c r="M72" i="2"/>
  <c r="E73" i="2"/>
  <c r="F73" i="2"/>
  <c r="G73" i="2"/>
  <c r="H73" i="2"/>
  <c r="I73" i="2"/>
  <c r="J73" i="2"/>
  <c r="K73" i="2"/>
  <c r="L73" i="2"/>
  <c r="M73" i="2"/>
  <c r="E75" i="2"/>
  <c r="F75" i="2"/>
  <c r="G75" i="2"/>
  <c r="H75" i="2"/>
  <c r="I75" i="2"/>
  <c r="J75" i="2"/>
  <c r="K75" i="2"/>
  <c r="L75" i="2"/>
  <c r="M75" i="2"/>
  <c r="E76" i="2"/>
  <c r="F76" i="2"/>
  <c r="G76" i="2"/>
  <c r="H76" i="2"/>
  <c r="I76" i="2"/>
  <c r="J76" i="2"/>
  <c r="K76" i="2"/>
  <c r="L76" i="2"/>
  <c r="M76" i="2"/>
  <c r="E77" i="2"/>
  <c r="F77" i="2"/>
  <c r="G77" i="2"/>
  <c r="H77" i="2"/>
  <c r="I77" i="2"/>
  <c r="J77" i="2"/>
  <c r="K77" i="2"/>
  <c r="L77" i="2"/>
  <c r="M77" i="2"/>
  <c r="E78" i="2"/>
  <c r="F78" i="2"/>
  <c r="G78" i="2"/>
  <c r="H78" i="2"/>
  <c r="I78" i="2"/>
  <c r="J78" i="2"/>
  <c r="K78" i="2"/>
  <c r="L78" i="2"/>
  <c r="M78" i="2"/>
  <c r="E80" i="2"/>
  <c r="F80" i="2"/>
  <c r="G80" i="2"/>
  <c r="H80" i="2"/>
  <c r="I80" i="2"/>
  <c r="J80" i="2"/>
  <c r="K80" i="2"/>
  <c r="L80" i="2"/>
  <c r="M80" i="2"/>
  <c r="E81" i="2"/>
  <c r="F81" i="2"/>
  <c r="G81" i="2"/>
  <c r="H81" i="2"/>
  <c r="I81" i="2"/>
  <c r="J81" i="2"/>
  <c r="K81" i="2"/>
  <c r="L81" i="2"/>
  <c r="M81" i="2"/>
  <c r="E82" i="2"/>
  <c r="F82" i="2"/>
  <c r="G82" i="2"/>
  <c r="H82" i="2"/>
  <c r="I82" i="2"/>
  <c r="J82" i="2"/>
  <c r="K82" i="2"/>
  <c r="L82" i="2"/>
  <c r="M82" i="2"/>
  <c r="E83" i="2"/>
  <c r="F83" i="2"/>
  <c r="G83" i="2"/>
  <c r="H83" i="2"/>
  <c r="I83" i="2"/>
  <c r="J83" i="2"/>
  <c r="K83" i="2"/>
  <c r="L83" i="2"/>
  <c r="M83" i="2"/>
  <c r="E90" i="2"/>
  <c r="F90" i="2"/>
  <c r="G90" i="2"/>
  <c r="H90" i="2"/>
  <c r="I90" i="2"/>
  <c r="J90" i="2"/>
  <c r="K90" i="2"/>
  <c r="L90" i="2"/>
  <c r="M90" i="2"/>
  <c r="E91" i="2"/>
  <c r="F91" i="2"/>
  <c r="G91" i="2"/>
  <c r="H91" i="2"/>
  <c r="I91" i="2"/>
  <c r="J91" i="2"/>
  <c r="K91" i="2"/>
  <c r="L91" i="2"/>
  <c r="M91" i="2"/>
  <c r="E92" i="2"/>
  <c r="F92" i="2"/>
  <c r="G92" i="2"/>
  <c r="H92" i="2"/>
  <c r="I92" i="2"/>
  <c r="J92" i="2"/>
  <c r="K92" i="2"/>
  <c r="L92" i="2"/>
  <c r="M92" i="2"/>
  <c r="E93" i="2"/>
  <c r="F93" i="2"/>
  <c r="G93" i="2"/>
  <c r="H93" i="2"/>
  <c r="I93" i="2"/>
  <c r="J93" i="2"/>
  <c r="K93" i="2"/>
  <c r="L93" i="2"/>
  <c r="M93" i="2"/>
  <c r="E95" i="2"/>
  <c r="F95" i="2"/>
  <c r="G95" i="2"/>
  <c r="H95" i="2"/>
  <c r="I95" i="2"/>
  <c r="J95" i="2"/>
  <c r="K95" i="2"/>
  <c r="L95" i="2"/>
  <c r="M95" i="2"/>
  <c r="E96" i="2"/>
  <c r="F96" i="2"/>
  <c r="G96" i="2"/>
  <c r="H96" i="2"/>
  <c r="I96" i="2"/>
  <c r="J96" i="2"/>
  <c r="K96" i="2"/>
  <c r="L96" i="2"/>
  <c r="M96" i="2"/>
  <c r="E97" i="2"/>
  <c r="F97" i="2"/>
  <c r="G97" i="2"/>
  <c r="H97" i="2"/>
  <c r="I97" i="2"/>
  <c r="J97" i="2"/>
  <c r="K97" i="2"/>
  <c r="L97" i="2"/>
  <c r="M97" i="2"/>
  <c r="E98" i="2"/>
  <c r="F98" i="2"/>
  <c r="G98" i="2"/>
  <c r="H98" i="2"/>
  <c r="I98" i="2"/>
  <c r="J98" i="2"/>
  <c r="K98" i="2"/>
  <c r="L98" i="2"/>
  <c r="M98" i="2"/>
  <c r="E100" i="2"/>
  <c r="F100" i="2"/>
  <c r="G100" i="2"/>
  <c r="H100" i="2"/>
  <c r="I100" i="2"/>
  <c r="J100" i="2"/>
  <c r="K100" i="2"/>
  <c r="L100" i="2"/>
  <c r="M100" i="2"/>
  <c r="E101" i="2"/>
  <c r="F101" i="2"/>
  <c r="G101" i="2"/>
  <c r="H101" i="2"/>
  <c r="I101" i="2"/>
  <c r="J101" i="2"/>
  <c r="K101" i="2"/>
  <c r="L101" i="2"/>
  <c r="M101" i="2"/>
  <c r="E102" i="2"/>
  <c r="F102" i="2"/>
  <c r="G102" i="2"/>
  <c r="H102" i="2"/>
  <c r="I102" i="2"/>
  <c r="J102" i="2"/>
  <c r="K102" i="2"/>
  <c r="L102" i="2"/>
  <c r="M102" i="2"/>
  <c r="E103" i="2"/>
  <c r="F103" i="2"/>
  <c r="G103" i="2"/>
  <c r="H103" i="2"/>
  <c r="I103" i="2"/>
  <c r="J103" i="2"/>
  <c r="K103" i="2"/>
  <c r="L103" i="2"/>
  <c r="M103" i="2"/>
  <c r="E105" i="2"/>
  <c r="F105" i="2"/>
  <c r="G105" i="2"/>
  <c r="H105" i="2"/>
  <c r="I105" i="2"/>
  <c r="J105" i="2"/>
  <c r="K105" i="2"/>
  <c r="L105" i="2"/>
  <c r="M105" i="2"/>
  <c r="E106" i="2"/>
  <c r="F106" i="2"/>
  <c r="G106" i="2"/>
  <c r="H106" i="2"/>
  <c r="I106" i="2"/>
  <c r="J106" i="2"/>
  <c r="K106" i="2"/>
  <c r="L106" i="2"/>
  <c r="M106" i="2"/>
  <c r="E107" i="2"/>
  <c r="F107" i="2"/>
  <c r="G107" i="2"/>
  <c r="H107" i="2"/>
  <c r="I107" i="2"/>
  <c r="J107" i="2"/>
  <c r="K107" i="2"/>
  <c r="L107" i="2"/>
  <c r="M107" i="2"/>
  <c r="E108" i="2"/>
  <c r="F108" i="2"/>
  <c r="G108" i="2"/>
  <c r="H108" i="2"/>
  <c r="I108" i="2"/>
  <c r="J108" i="2"/>
  <c r="K108" i="2"/>
  <c r="L108" i="2"/>
  <c r="M108" i="2"/>
  <c r="E110" i="2"/>
  <c r="F110" i="2"/>
  <c r="G110" i="2"/>
  <c r="H110" i="2"/>
  <c r="I110" i="2"/>
  <c r="J110" i="2"/>
  <c r="K110" i="2"/>
  <c r="L110" i="2"/>
  <c r="M110" i="2"/>
  <c r="E111" i="2"/>
  <c r="F111" i="2"/>
  <c r="G111" i="2"/>
  <c r="H111" i="2"/>
  <c r="I111" i="2"/>
  <c r="J111" i="2"/>
  <c r="K111" i="2"/>
  <c r="L111" i="2"/>
  <c r="M111" i="2"/>
  <c r="E112" i="2"/>
  <c r="F112" i="2"/>
  <c r="G112" i="2"/>
  <c r="H112" i="2"/>
  <c r="I112" i="2"/>
  <c r="J112" i="2"/>
  <c r="K112" i="2"/>
  <c r="L112" i="2"/>
  <c r="M112" i="2"/>
  <c r="E113" i="2"/>
  <c r="F113" i="2"/>
  <c r="G113" i="2"/>
  <c r="H113" i="2"/>
  <c r="I113" i="2"/>
  <c r="J113" i="2"/>
  <c r="K113" i="2"/>
  <c r="L113" i="2"/>
  <c r="M113" i="2"/>
  <c r="E115" i="2"/>
  <c r="F115" i="2"/>
  <c r="G115" i="2"/>
  <c r="H115" i="2"/>
  <c r="I115" i="2"/>
  <c r="J115" i="2"/>
  <c r="K115" i="2"/>
  <c r="L115" i="2"/>
  <c r="M115" i="2"/>
  <c r="E116" i="2"/>
  <c r="F116" i="2"/>
  <c r="G116" i="2"/>
  <c r="H116" i="2"/>
  <c r="I116" i="2"/>
  <c r="J116" i="2"/>
  <c r="K116" i="2"/>
  <c r="L116" i="2"/>
  <c r="M116" i="2"/>
  <c r="E117" i="2"/>
  <c r="F117" i="2"/>
  <c r="G117" i="2"/>
  <c r="H117" i="2"/>
  <c r="I117" i="2"/>
  <c r="J117" i="2"/>
  <c r="K117" i="2"/>
  <c r="L117" i="2"/>
  <c r="M117" i="2"/>
  <c r="E118" i="2"/>
  <c r="F118" i="2"/>
  <c r="G118" i="2"/>
  <c r="H118" i="2"/>
  <c r="I118" i="2"/>
  <c r="J118" i="2"/>
  <c r="K118" i="2"/>
  <c r="L118" i="2"/>
  <c r="M118" i="2"/>
  <c r="E120" i="2"/>
  <c r="F120" i="2"/>
  <c r="G120" i="2"/>
  <c r="H120" i="2"/>
  <c r="I120" i="2"/>
  <c r="J120" i="2"/>
  <c r="K120" i="2"/>
  <c r="L120" i="2"/>
  <c r="M120" i="2"/>
  <c r="E121" i="2"/>
  <c r="F121" i="2"/>
  <c r="G121" i="2"/>
  <c r="H121" i="2"/>
  <c r="I121" i="2"/>
  <c r="J121" i="2"/>
  <c r="K121" i="2"/>
  <c r="L121" i="2"/>
  <c r="M121" i="2"/>
  <c r="E122" i="2"/>
  <c r="F122" i="2"/>
  <c r="G122" i="2"/>
  <c r="H122" i="2"/>
  <c r="I122" i="2"/>
  <c r="J122" i="2"/>
  <c r="K122" i="2"/>
  <c r="L122" i="2"/>
  <c r="M122" i="2"/>
  <c r="E123" i="2"/>
  <c r="F123" i="2"/>
  <c r="G123" i="2"/>
  <c r="H123" i="2"/>
  <c r="I123" i="2"/>
  <c r="J123" i="2"/>
  <c r="K123" i="2"/>
  <c r="L123" i="2"/>
  <c r="M123" i="2"/>
  <c r="E125" i="2"/>
  <c r="F125" i="2"/>
  <c r="G125" i="2"/>
  <c r="H125" i="2"/>
  <c r="I125" i="2"/>
  <c r="J125" i="2"/>
  <c r="K125" i="2"/>
  <c r="L125" i="2"/>
  <c r="M125" i="2"/>
  <c r="E126" i="2"/>
  <c r="F126" i="2"/>
  <c r="G126" i="2"/>
  <c r="H126" i="2"/>
  <c r="I126" i="2"/>
  <c r="J126" i="2"/>
  <c r="K126" i="2"/>
  <c r="L126" i="2"/>
  <c r="M126" i="2"/>
  <c r="E127" i="2"/>
  <c r="F127" i="2"/>
  <c r="G127" i="2"/>
  <c r="H127" i="2"/>
  <c r="I127" i="2"/>
  <c r="J127" i="2"/>
  <c r="K127" i="2"/>
  <c r="L127" i="2"/>
  <c r="M127" i="2"/>
  <c r="E128" i="2"/>
  <c r="F128" i="2"/>
  <c r="G128" i="2"/>
  <c r="H128" i="2"/>
  <c r="I128" i="2"/>
  <c r="J128" i="2"/>
  <c r="K128" i="2"/>
  <c r="L128" i="2"/>
  <c r="M128" i="2"/>
  <c r="E135" i="2"/>
  <c r="F135" i="2"/>
  <c r="G135" i="2"/>
  <c r="H135" i="2"/>
  <c r="I135" i="2"/>
  <c r="J135" i="2"/>
  <c r="K135" i="2"/>
  <c r="L135" i="2"/>
  <c r="M135" i="2"/>
  <c r="E136" i="2"/>
  <c r="F136" i="2"/>
  <c r="G136" i="2"/>
  <c r="H136" i="2"/>
  <c r="I136" i="2"/>
  <c r="J136" i="2"/>
  <c r="K136" i="2"/>
  <c r="L136" i="2"/>
  <c r="M136" i="2"/>
  <c r="E137" i="2"/>
  <c r="F137" i="2"/>
  <c r="G137" i="2"/>
  <c r="H137" i="2"/>
  <c r="I137" i="2"/>
  <c r="J137" i="2"/>
  <c r="K137" i="2"/>
  <c r="L137" i="2"/>
  <c r="M137" i="2"/>
  <c r="E138" i="2"/>
  <c r="F138" i="2"/>
  <c r="G138" i="2"/>
  <c r="H138" i="2"/>
  <c r="I138" i="2"/>
  <c r="J138" i="2"/>
  <c r="K138" i="2"/>
  <c r="L138" i="2"/>
  <c r="M138" i="2"/>
  <c r="E140" i="2"/>
  <c r="F140" i="2"/>
  <c r="G140" i="2"/>
  <c r="H140" i="2"/>
  <c r="I140" i="2"/>
  <c r="J140" i="2"/>
  <c r="K140" i="2"/>
  <c r="L140" i="2"/>
  <c r="M140" i="2"/>
  <c r="E141" i="2"/>
  <c r="F141" i="2"/>
  <c r="G141" i="2"/>
  <c r="H141" i="2"/>
  <c r="I141" i="2"/>
  <c r="J141" i="2"/>
  <c r="K141" i="2"/>
  <c r="L141" i="2"/>
  <c r="M141" i="2"/>
  <c r="E142" i="2"/>
  <c r="F142" i="2"/>
  <c r="G142" i="2"/>
  <c r="H142" i="2"/>
  <c r="I142" i="2"/>
  <c r="J142" i="2"/>
  <c r="K142" i="2"/>
  <c r="L142" i="2"/>
  <c r="M142" i="2"/>
  <c r="E143" i="2"/>
  <c r="F143" i="2"/>
  <c r="G143" i="2"/>
  <c r="H143" i="2"/>
  <c r="I143" i="2"/>
  <c r="J143" i="2"/>
  <c r="K143" i="2"/>
  <c r="L143" i="2"/>
  <c r="M143" i="2"/>
  <c r="E145" i="2"/>
  <c r="F145" i="2"/>
  <c r="G145" i="2"/>
  <c r="H145" i="2"/>
  <c r="I145" i="2"/>
  <c r="J145" i="2"/>
  <c r="K145" i="2"/>
  <c r="L145" i="2"/>
  <c r="M145" i="2"/>
  <c r="E146" i="2"/>
  <c r="F146" i="2"/>
  <c r="G146" i="2"/>
  <c r="H146" i="2"/>
  <c r="I146" i="2"/>
  <c r="J146" i="2"/>
  <c r="K146" i="2"/>
  <c r="L146" i="2"/>
  <c r="M146" i="2"/>
  <c r="E147" i="2"/>
  <c r="F147" i="2"/>
  <c r="G147" i="2"/>
  <c r="H147" i="2"/>
  <c r="I147" i="2"/>
  <c r="J147" i="2"/>
  <c r="K147" i="2"/>
  <c r="L147" i="2"/>
  <c r="M147" i="2"/>
  <c r="E148" i="2"/>
  <c r="F148" i="2"/>
  <c r="G148" i="2"/>
  <c r="H148" i="2"/>
  <c r="I148" i="2"/>
  <c r="J148" i="2"/>
  <c r="K148" i="2"/>
  <c r="L148" i="2"/>
  <c r="M148" i="2"/>
  <c r="E150" i="2"/>
  <c r="F150" i="2"/>
  <c r="G150" i="2"/>
  <c r="H150" i="2"/>
  <c r="I150" i="2"/>
  <c r="J150" i="2"/>
  <c r="K150" i="2"/>
  <c r="L150" i="2"/>
  <c r="M150" i="2"/>
  <c r="E151" i="2"/>
  <c r="F151" i="2"/>
  <c r="G151" i="2"/>
  <c r="H151" i="2"/>
  <c r="I151" i="2"/>
  <c r="J151" i="2"/>
  <c r="K151" i="2"/>
  <c r="L151" i="2"/>
  <c r="M151" i="2"/>
  <c r="E152" i="2"/>
  <c r="F152" i="2"/>
  <c r="G152" i="2"/>
  <c r="H152" i="2"/>
  <c r="I152" i="2"/>
  <c r="J152" i="2"/>
  <c r="K152" i="2"/>
  <c r="L152" i="2"/>
  <c r="M152" i="2"/>
  <c r="E153" i="2"/>
  <c r="F153" i="2"/>
  <c r="G153" i="2"/>
  <c r="H153" i="2"/>
  <c r="I153" i="2"/>
  <c r="J153" i="2"/>
  <c r="K153" i="2"/>
  <c r="L153" i="2"/>
  <c r="M153" i="2"/>
  <c r="E155" i="2"/>
  <c r="F155" i="2"/>
  <c r="G155" i="2"/>
  <c r="H155" i="2"/>
  <c r="I155" i="2"/>
  <c r="J155" i="2"/>
  <c r="K155" i="2"/>
  <c r="L155" i="2"/>
  <c r="M155" i="2"/>
  <c r="E156" i="2"/>
  <c r="F156" i="2"/>
  <c r="G156" i="2"/>
  <c r="H156" i="2"/>
  <c r="I156" i="2"/>
  <c r="J156" i="2"/>
  <c r="K156" i="2"/>
  <c r="L156" i="2"/>
  <c r="M156" i="2"/>
  <c r="E157" i="2"/>
  <c r="F157" i="2"/>
  <c r="G157" i="2"/>
  <c r="H157" i="2"/>
  <c r="I157" i="2"/>
  <c r="J157" i="2"/>
  <c r="K157" i="2"/>
  <c r="L157" i="2"/>
  <c r="M157" i="2"/>
  <c r="E158" i="2"/>
  <c r="F158" i="2"/>
  <c r="G158" i="2"/>
  <c r="H158" i="2"/>
  <c r="I158" i="2"/>
  <c r="J158" i="2"/>
  <c r="K158" i="2"/>
  <c r="L158" i="2"/>
  <c r="M158" i="2"/>
  <c r="E160" i="2"/>
  <c r="F160" i="2"/>
  <c r="G160" i="2"/>
  <c r="H160" i="2"/>
  <c r="I160" i="2"/>
  <c r="J160" i="2"/>
  <c r="K160" i="2"/>
  <c r="L160" i="2"/>
  <c r="M160" i="2"/>
  <c r="E161" i="2"/>
  <c r="F161" i="2"/>
  <c r="G161" i="2"/>
  <c r="H161" i="2"/>
  <c r="I161" i="2"/>
  <c r="J161" i="2"/>
  <c r="K161" i="2"/>
  <c r="L161" i="2"/>
  <c r="M161" i="2"/>
  <c r="M162" i="2"/>
  <c r="D162" i="2" s="1"/>
  <c r="E163" i="2"/>
  <c r="F163" i="2"/>
  <c r="G163" i="2"/>
  <c r="H163" i="2"/>
  <c r="I163" i="2"/>
  <c r="J163" i="2"/>
  <c r="K163" i="2"/>
  <c r="L163" i="2"/>
  <c r="M163" i="2"/>
  <c r="E164" i="2"/>
  <c r="F164" i="2"/>
  <c r="G164" i="2"/>
  <c r="H164" i="2"/>
  <c r="I164" i="2"/>
  <c r="J164" i="2"/>
  <c r="K164" i="2"/>
  <c r="L164" i="2"/>
  <c r="M164" i="2"/>
  <c r="E166" i="2"/>
  <c r="F166" i="2"/>
  <c r="G166" i="2"/>
  <c r="H166" i="2"/>
  <c r="I166" i="2"/>
  <c r="J166" i="2"/>
  <c r="K166" i="2"/>
  <c r="L166" i="2"/>
  <c r="M166" i="2"/>
  <c r="E167" i="2"/>
  <c r="F167" i="2"/>
  <c r="G167" i="2"/>
  <c r="H167" i="2"/>
  <c r="I167" i="2"/>
  <c r="J167" i="2"/>
  <c r="K167" i="2"/>
  <c r="L167" i="2"/>
  <c r="M167" i="2"/>
  <c r="E168" i="2"/>
  <c r="F168" i="2"/>
  <c r="G168" i="2"/>
  <c r="H168" i="2"/>
  <c r="I168" i="2"/>
  <c r="J168" i="2"/>
  <c r="K168" i="2"/>
  <c r="L168" i="2"/>
  <c r="M168" i="2"/>
  <c r="E169" i="2"/>
  <c r="F169" i="2"/>
  <c r="G169" i="2"/>
  <c r="H169" i="2"/>
  <c r="I169" i="2"/>
  <c r="J169" i="2"/>
  <c r="K169" i="2"/>
  <c r="L169" i="2"/>
  <c r="M169" i="2"/>
  <c r="E176" i="2"/>
  <c r="F176" i="2"/>
  <c r="G176" i="2"/>
  <c r="H176" i="2"/>
  <c r="I176" i="2"/>
  <c r="J176" i="2"/>
  <c r="K176" i="2"/>
  <c r="L176" i="2"/>
  <c r="M176" i="2"/>
  <c r="E177" i="2"/>
  <c r="F177" i="2"/>
  <c r="G177" i="2"/>
  <c r="H177" i="2"/>
  <c r="I177" i="2"/>
  <c r="J177" i="2"/>
  <c r="K177" i="2"/>
  <c r="L177" i="2"/>
  <c r="M177" i="2"/>
  <c r="E178" i="2"/>
  <c r="F178" i="2"/>
  <c r="G178" i="2"/>
  <c r="H178" i="2"/>
  <c r="I178" i="2"/>
  <c r="J178" i="2"/>
  <c r="K178" i="2"/>
  <c r="L178" i="2"/>
  <c r="M178" i="2"/>
  <c r="E179" i="2"/>
  <c r="F179" i="2"/>
  <c r="G179" i="2"/>
  <c r="H179" i="2"/>
  <c r="I179" i="2"/>
  <c r="J179" i="2"/>
  <c r="K179" i="2"/>
  <c r="L179" i="2"/>
  <c r="M179" i="2"/>
  <c r="E181" i="2"/>
  <c r="F181" i="2"/>
  <c r="G181" i="2"/>
  <c r="H181" i="2"/>
  <c r="I181" i="2"/>
  <c r="J181" i="2"/>
  <c r="K181" i="2"/>
  <c r="L181" i="2"/>
  <c r="M181" i="2"/>
  <c r="E182" i="2"/>
  <c r="F182" i="2"/>
  <c r="G182" i="2"/>
  <c r="H182" i="2"/>
  <c r="I182" i="2"/>
  <c r="J182" i="2"/>
  <c r="K182" i="2"/>
  <c r="L182" i="2"/>
  <c r="M182" i="2"/>
  <c r="E183" i="2"/>
  <c r="F183" i="2"/>
  <c r="G183" i="2"/>
  <c r="H183" i="2"/>
  <c r="I183" i="2"/>
  <c r="J183" i="2"/>
  <c r="K183" i="2"/>
  <c r="L183" i="2"/>
  <c r="M183" i="2"/>
  <c r="E184" i="2"/>
  <c r="F184" i="2"/>
  <c r="G184" i="2"/>
  <c r="H184" i="2"/>
  <c r="I184" i="2"/>
  <c r="J184" i="2"/>
  <c r="K184" i="2"/>
  <c r="L184" i="2"/>
  <c r="M184" i="2"/>
  <c r="E186" i="2"/>
  <c r="F186" i="2"/>
  <c r="G186" i="2"/>
  <c r="H186" i="2"/>
  <c r="I186" i="2"/>
  <c r="J186" i="2"/>
  <c r="K186" i="2"/>
  <c r="L186" i="2"/>
  <c r="M186" i="2"/>
  <c r="E187" i="2"/>
  <c r="F187" i="2"/>
  <c r="G187" i="2"/>
  <c r="H187" i="2"/>
  <c r="I187" i="2"/>
  <c r="J187" i="2"/>
  <c r="K187" i="2"/>
  <c r="L187" i="2"/>
  <c r="M187" i="2"/>
  <c r="E188" i="2"/>
  <c r="F188" i="2"/>
  <c r="G188" i="2"/>
  <c r="H188" i="2"/>
  <c r="I188" i="2"/>
  <c r="J188" i="2"/>
  <c r="K188" i="2"/>
  <c r="L188" i="2"/>
  <c r="M188" i="2"/>
  <c r="E189" i="2"/>
  <c r="F189" i="2"/>
  <c r="G189" i="2"/>
  <c r="H189" i="2"/>
  <c r="I189" i="2"/>
  <c r="J189" i="2"/>
  <c r="K189" i="2"/>
  <c r="L189" i="2"/>
  <c r="M189" i="2"/>
  <c r="E191" i="2"/>
  <c r="F191" i="2"/>
  <c r="G191" i="2"/>
  <c r="H191" i="2"/>
  <c r="I191" i="2"/>
  <c r="J191" i="2"/>
  <c r="K191" i="2"/>
  <c r="L191" i="2"/>
  <c r="M191" i="2"/>
  <c r="E192" i="2"/>
  <c r="F192" i="2"/>
  <c r="G192" i="2"/>
  <c r="H192" i="2"/>
  <c r="I192" i="2"/>
  <c r="J192" i="2"/>
  <c r="K192" i="2"/>
  <c r="L192" i="2"/>
  <c r="M192" i="2"/>
  <c r="M193" i="2"/>
  <c r="D193" i="2" s="1"/>
  <c r="E194" i="2"/>
  <c r="F194" i="2"/>
  <c r="G194" i="2"/>
  <c r="H194" i="2"/>
  <c r="I194" i="2"/>
  <c r="J194" i="2"/>
  <c r="K194" i="2"/>
  <c r="L194" i="2"/>
  <c r="M194" i="2"/>
  <c r="E195" i="2"/>
  <c r="F195" i="2"/>
  <c r="G195" i="2"/>
  <c r="H195" i="2"/>
  <c r="I195" i="2"/>
  <c r="J195" i="2"/>
  <c r="K195" i="2"/>
  <c r="L195" i="2"/>
  <c r="M195" i="2"/>
  <c r="E197" i="2"/>
  <c r="F197" i="2"/>
  <c r="G197" i="2"/>
  <c r="H197" i="2"/>
  <c r="I197" i="2"/>
  <c r="J197" i="2"/>
  <c r="K197" i="2"/>
  <c r="L197" i="2"/>
  <c r="M197" i="2"/>
  <c r="E198" i="2"/>
  <c r="F198" i="2"/>
  <c r="G198" i="2"/>
  <c r="H198" i="2"/>
  <c r="I198" i="2"/>
  <c r="J198" i="2"/>
  <c r="K198" i="2"/>
  <c r="L198" i="2"/>
  <c r="M198" i="2"/>
  <c r="E199" i="2"/>
  <c r="F199" i="2"/>
  <c r="G199" i="2"/>
  <c r="H199" i="2"/>
  <c r="I199" i="2"/>
  <c r="J199" i="2"/>
  <c r="K199" i="2"/>
  <c r="L199" i="2"/>
  <c r="M199" i="2"/>
  <c r="E200" i="2"/>
  <c r="F200" i="2"/>
  <c r="G200" i="2"/>
  <c r="H200" i="2"/>
  <c r="I200" i="2"/>
  <c r="J200" i="2"/>
  <c r="K200" i="2"/>
  <c r="L200" i="2"/>
  <c r="M200" i="2"/>
  <c r="E202" i="2"/>
  <c r="F202" i="2"/>
  <c r="G202" i="2"/>
  <c r="H202" i="2"/>
  <c r="I202" i="2"/>
  <c r="J202" i="2"/>
  <c r="K202" i="2"/>
  <c r="L202" i="2"/>
  <c r="M202" i="2"/>
  <c r="E203" i="2"/>
  <c r="F203" i="2"/>
  <c r="G203" i="2"/>
  <c r="H203" i="2"/>
  <c r="I203" i="2"/>
  <c r="J203" i="2"/>
  <c r="K203" i="2"/>
  <c r="L203" i="2"/>
  <c r="M203" i="2"/>
  <c r="E204" i="2"/>
  <c r="F204" i="2"/>
  <c r="G204" i="2"/>
  <c r="H204" i="2"/>
  <c r="I204" i="2"/>
  <c r="J204" i="2"/>
  <c r="K204" i="2"/>
  <c r="L204" i="2"/>
  <c r="M204" i="2"/>
  <c r="E205" i="2"/>
  <c r="F205" i="2"/>
  <c r="G205" i="2"/>
  <c r="H205" i="2"/>
  <c r="I205" i="2"/>
  <c r="J205" i="2"/>
  <c r="K205" i="2"/>
  <c r="L205" i="2"/>
  <c r="M205" i="2"/>
  <c r="E207" i="2"/>
  <c r="F207" i="2"/>
  <c r="G207" i="2"/>
  <c r="H207" i="2"/>
  <c r="I207" i="2"/>
  <c r="J207" i="2"/>
  <c r="K207" i="2"/>
  <c r="L207" i="2"/>
  <c r="M207" i="2"/>
  <c r="E208" i="2"/>
  <c r="F208" i="2"/>
  <c r="G208" i="2"/>
  <c r="H208" i="2"/>
  <c r="I208" i="2"/>
  <c r="J208" i="2"/>
  <c r="K208" i="2"/>
  <c r="L208" i="2"/>
  <c r="M208" i="2"/>
  <c r="E209" i="2"/>
  <c r="F209" i="2"/>
  <c r="G209" i="2"/>
  <c r="H209" i="2"/>
  <c r="I209" i="2"/>
  <c r="J209" i="2"/>
  <c r="K209" i="2"/>
  <c r="L209" i="2"/>
  <c r="M209" i="2"/>
  <c r="E210" i="2"/>
  <c r="F210" i="2"/>
  <c r="G210" i="2"/>
  <c r="H210" i="2"/>
  <c r="I210" i="2"/>
  <c r="J210" i="2"/>
  <c r="K210" i="2"/>
  <c r="L210" i="2"/>
  <c r="M210" i="2"/>
  <c r="E217" i="2"/>
  <c r="F217" i="2"/>
  <c r="G217" i="2"/>
  <c r="H217" i="2"/>
  <c r="I217" i="2"/>
  <c r="J217" i="2"/>
  <c r="K217" i="2"/>
  <c r="L217" i="2"/>
  <c r="M217" i="2"/>
  <c r="E218" i="2"/>
  <c r="F218" i="2"/>
  <c r="G218" i="2"/>
  <c r="H218" i="2"/>
  <c r="I218" i="2"/>
  <c r="J218" i="2"/>
  <c r="K218" i="2"/>
  <c r="L218" i="2"/>
  <c r="M218" i="2"/>
  <c r="E219" i="2"/>
  <c r="F219" i="2"/>
  <c r="G219" i="2"/>
  <c r="H219" i="2"/>
  <c r="I219" i="2"/>
  <c r="J219" i="2"/>
  <c r="K219" i="2"/>
  <c r="L219" i="2"/>
  <c r="M219" i="2"/>
  <c r="E220" i="2"/>
  <c r="F220" i="2"/>
  <c r="G220" i="2"/>
  <c r="H220" i="2"/>
  <c r="I220" i="2"/>
  <c r="J220" i="2"/>
  <c r="K220" i="2"/>
  <c r="L220" i="2"/>
  <c r="M220" i="2"/>
  <c r="E222" i="2"/>
  <c r="F222" i="2"/>
  <c r="G222" i="2"/>
  <c r="H222" i="2"/>
  <c r="I222" i="2"/>
  <c r="J222" i="2"/>
  <c r="K222" i="2"/>
  <c r="L222" i="2"/>
  <c r="M222" i="2"/>
  <c r="E223" i="2"/>
  <c r="F223" i="2"/>
  <c r="G223" i="2"/>
  <c r="H223" i="2"/>
  <c r="I223" i="2"/>
  <c r="J223" i="2"/>
  <c r="K223" i="2"/>
  <c r="L223" i="2"/>
  <c r="M223" i="2"/>
  <c r="E224" i="2"/>
  <c r="F224" i="2"/>
  <c r="G224" i="2"/>
  <c r="H224" i="2"/>
  <c r="I224" i="2"/>
  <c r="J224" i="2"/>
  <c r="K224" i="2"/>
  <c r="L224" i="2"/>
  <c r="M224" i="2"/>
  <c r="E225" i="2"/>
  <c r="F225" i="2"/>
  <c r="G225" i="2"/>
  <c r="H225" i="2"/>
  <c r="I225" i="2"/>
  <c r="J225" i="2"/>
  <c r="K225" i="2"/>
  <c r="L225" i="2"/>
  <c r="M225" i="2"/>
  <c r="E227" i="2"/>
  <c r="F227" i="2"/>
  <c r="G227" i="2"/>
  <c r="H227" i="2"/>
  <c r="I227" i="2"/>
  <c r="J227" i="2"/>
  <c r="K227" i="2"/>
  <c r="L227" i="2"/>
  <c r="M227" i="2"/>
  <c r="E228" i="2"/>
  <c r="F228" i="2"/>
  <c r="G228" i="2"/>
  <c r="H228" i="2"/>
  <c r="I228" i="2"/>
  <c r="J228" i="2"/>
  <c r="K228" i="2"/>
  <c r="L228" i="2"/>
  <c r="M228" i="2"/>
  <c r="E229" i="2"/>
  <c r="F229" i="2"/>
  <c r="G229" i="2"/>
  <c r="H229" i="2"/>
  <c r="I229" i="2"/>
  <c r="J229" i="2"/>
  <c r="K229" i="2"/>
  <c r="L229" i="2"/>
  <c r="M229" i="2"/>
  <c r="E230" i="2"/>
  <c r="F230" i="2"/>
  <c r="G230" i="2"/>
  <c r="H230" i="2"/>
  <c r="I230" i="2"/>
  <c r="J230" i="2"/>
  <c r="K230" i="2"/>
  <c r="L230" i="2"/>
  <c r="M230" i="2"/>
  <c r="E232" i="2"/>
  <c r="F232" i="2"/>
  <c r="G232" i="2"/>
  <c r="H232" i="2"/>
  <c r="I232" i="2"/>
  <c r="J232" i="2"/>
  <c r="K232" i="2"/>
  <c r="L232" i="2"/>
  <c r="M232" i="2"/>
  <c r="E233" i="2"/>
  <c r="F233" i="2"/>
  <c r="G233" i="2"/>
  <c r="H233" i="2"/>
  <c r="I233" i="2"/>
  <c r="J233" i="2"/>
  <c r="K233" i="2"/>
  <c r="L233" i="2"/>
  <c r="M233" i="2"/>
  <c r="E234" i="2"/>
  <c r="F234" i="2"/>
  <c r="G234" i="2"/>
  <c r="H234" i="2"/>
  <c r="I234" i="2"/>
  <c r="J234" i="2"/>
  <c r="K234" i="2"/>
  <c r="L234" i="2"/>
  <c r="M234" i="2"/>
  <c r="E235" i="2"/>
  <c r="F235" i="2"/>
  <c r="G235" i="2"/>
  <c r="H235" i="2"/>
  <c r="I235" i="2"/>
  <c r="J235" i="2"/>
  <c r="K235" i="2"/>
  <c r="L235" i="2"/>
  <c r="M235" i="2"/>
  <c r="E237" i="2"/>
  <c r="F237" i="2"/>
  <c r="G237" i="2"/>
  <c r="H237" i="2"/>
  <c r="I237" i="2"/>
  <c r="J237" i="2"/>
  <c r="K237" i="2"/>
  <c r="L237" i="2"/>
  <c r="M237" i="2"/>
  <c r="E238" i="2"/>
  <c r="F238" i="2"/>
  <c r="G238" i="2"/>
  <c r="H238" i="2"/>
  <c r="I238" i="2"/>
  <c r="J238" i="2"/>
  <c r="K238" i="2"/>
  <c r="L238" i="2"/>
  <c r="M238" i="2"/>
  <c r="E239" i="2"/>
  <c r="F239" i="2"/>
  <c r="G239" i="2"/>
  <c r="H239" i="2"/>
  <c r="I239" i="2"/>
  <c r="J239" i="2"/>
  <c r="K239" i="2"/>
  <c r="L239" i="2"/>
  <c r="M239" i="2"/>
  <c r="E240" i="2"/>
  <c r="F240" i="2"/>
  <c r="G240" i="2"/>
  <c r="H240" i="2"/>
  <c r="I240" i="2"/>
  <c r="J240" i="2"/>
  <c r="K240" i="2"/>
  <c r="L240" i="2"/>
  <c r="M240" i="2"/>
  <c r="E242" i="2"/>
  <c r="F242" i="2"/>
  <c r="G242" i="2"/>
  <c r="H242" i="2"/>
  <c r="I242" i="2"/>
  <c r="J242" i="2"/>
  <c r="K242" i="2"/>
  <c r="L242" i="2"/>
  <c r="M242" i="2"/>
  <c r="E243" i="2"/>
  <c r="F243" i="2"/>
  <c r="G243" i="2"/>
  <c r="H243" i="2"/>
  <c r="I243" i="2"/>
  <c r="J243" i="2"/>
  <c r="K243" i="2"/>
  <c r="L243" i="2"/>
  <c r="M243" i="2"/>
  <c r="E244" i="2"/>
  <c r="F244" i="2"/>
  <c r="G244" i="2"/>
  <c r="H244" i="2"/>
  <c r="I244" i="2"/>
  <c r="J244" i="2"/>
  <c r="K244" i="2"/>
  <c r="L244" i="2"/>
  <c r="M244" i="2"/>
  <c r="E245" i="2"/>
  <c r="F245" i="2"/>
  <c r="G245" i="2"/>
  <c r="H245" i="2"/>
  <c r="I245" i="2"/>
  <c r="J245" i="2"/>
  <c r="K245" i="2"/>
  <c r="L245" i="2"/>
  <c r="M245" i="2"/>
  <c r="E247" i="2"/>
  <c r="F247" i="2"/>
  <c r="G247" i="2"/>
  <c r="H247" i="2"/>
  <c r="I247" i="2"/>
  <c r="J247" i="2"/>
  <c r="K247" i="2"/>
  <c r="L247" i="2"/>
  <c r="M247" i="2"/>
  <c r="E248" i="2"/>
  <c r="F248" i="2"/>
  <c r="G248" i="2"/>
  <c r="H248" i="2"/>
  <c r="I248" i="2"/>
  <c r="J248" i="2"/>
  <c r="K248" i="2"/>
  <c r="L248" i="2"/>
  <c r="M248" i="2"/>
  <c r="E249" i="2"/>
  <c r="F249" i="2"/>
  <c r="G249" i="2"/>
  <c r="H249" i="2"/>
  <c r="I249" i="2"/>
  <c r="J249" i="2"/>
  <c r="K249" i="2"/>
  <c r="L249" i="2"/>
  <c r="M249" i="2"/>
  <c r="E250" i="2"/>
  <c r="F250" i="2"/>
  <c r="G250" i="2"/>
  <c r="H250" i="2"/>
  <c r="I250" i="2"/>
  <c r="J250" i="2"/>
  <c r="K250" i="2"/>
  <c r="L250" i="2"/>
  <c r="M250" i="2"/>
  <c r="E252" i="2"/>
  <c r="F252" i="2"/>
  <c r="G252" i="2"/>
  <c r="H252" i="2"/>
  <c r="I252" i="2"/>
  <c r="J252" i="2"/>
  <c r="K252" i="2"/>
  <c r="L252" i="2"/>
  <c r="M252" i="2"/>
  <c r="E253" i="2"/>
  <c r="F253" i="2"/>
  <c r="G253" i="2"/>
  <c r="H253" i="2"/>
  <c r="I253" i="2"/>
  <c r="J253" i="2"/>
  <c r="K253" i="2"/>
  <c r="L253" i="2"/>
  <c r="M253" i="2"/>
  <c r="E254" i="2"/>
  <c r="F254" i="2"/>
  <c r="G254" i="2"/>
  <c r="H254" i="2"/>
  <c r="I254" i="2"/>
  <c r="J254" i="2"/>
  <c r="K254" i="2"/>
  <c r="L254" i="2"/>
  <c r="M254" i="2"/>
  <c r="E255" i="2"/>
  <c r="F255" i="2"/>
  <c r="G255" i="2"/>
  <c r="H255" i="2"/>
  <c r="I255" i="2"/>
  <c r="J255" i="2"/>
  <c r="K255" i="2"/>
  <c r="L255" i="2"/>
  <c r="M255" i="2"/>
  <c r="E262" i="2"/>
  <c r="F262" i="2"/>
  <c r="G262" i="2"/>
  <c r="H262" i="2"/>
  <c r="I262" i="2"/>
  <c r="J262" i="2"/>
  <c r="K262" i="2"/>
  <c r="L262" i="2"/>
  <c r="M262" i="2"/>
  <c r="E263" i="2"/>
  <c r="F263" i="2"/>
  <c r="G263" i="2"/>
  <c r="H263" i="2"/>
  <c r="I263" i="2"/>
  <c r="J263" i="2"/>
  <c r="K263" i="2"/>
  <c r="L263" i="2"/>
  <c r="M263" i="2"/>
  <c r="E264" i="2"/>
  <c r="F264" i="2"/>
  <c r="G264" i="2"/>
  <c r="H264" i="2"/>
  <c r="I264" i="2"/>
  <c r="J264" i="2"/>
  <c r="K264" i="2"/>
  <c r="L264" i="2"/>
  <c r="M264" i="2"/>
  <c r="E265" i="2"/>
  <c r="F265" i="2"/>
  <c r="G265" i="2"/>
  <c r="H265" i="2"/>
  <c r="I265" i="2"/>
  <c r="J265" i="2"/>
  <c r="K265" i="2"/>
  <c r="L265" i="2"/>
  <c r="M265" i="2"/>
  <c r="E267" i="2"/>
  <c r="F267" i="2"/>
  <c r="G267" i="2"/>
  <c r="H267" i="2"/>
  <c r="I267" i="2"/>
  <c r="J267" i="2"/>
  <c r="K267" i="2"/>
  <c r="L267" i="2"/>
  <c r="M267" i="2"/>
  <c r="E268" i="2"/>
  <c r="F268" i="2"/>
  <c r="G268" i="2"/>
  <c r="H268" i="2"/>
  <c r="I268" i="2"/>
  <c r="J268" i="2"/>
  <c r="K268" i="2"/>
  <c r="L268" i="2"/>
  <c r="M268" i="2"/>
  <c r="E269" i="2"/>
  <c r="F269" i="2"/>
  <c r="G269" i="2"/>
  <c r="H269" i="2"/>
  <c r="I269" i="2"/>
  <c r="J269" i="2"/>
  <c r="K269" i="2"/>
  <c r="L269" i="2"/>
  <c r="M269" i="2"/>
  <c r="E270" i="2"/>
  <c r="F270" i="2"/>
  <c r="G270" i="2"/>
  <c r="H270" i="2"/>
  <c r="I270" i="2"/>
  <c r="J270" i="2"/>
  <c r="K270" i="2"/>
  <c r="L270" i="2"/>
  <c r="M270" i="2"/>
  <c r="E272" i="2"/>
  <c r="F272" i="2"/>
  <c r="G272" i="2"/>
  <c r="H272" i="2"/>
  <c r="I272" i="2"/>
  <c r="J272" i="2"/>
  <c r="K272" i="2"/>
  <c r="L272" i="2"/>
  <c r="M272" i="2"/>
  <c r="E273" i="2"/>
  <c r="F273" i="2"/>
  <c r="G273" i="2"/>
  <c r="H273" i="2"/>
  <c r="I273" i="2"/>
  <c r="J273" i="2"/>
  <c r="K273" i="2"/>
  <c r="L273" i="2"/>
  <c r="M273" i="2"/>
  <c r="E274" i="2"/>
  <c r="F274" i="2"/>
  <c r="G274" i="2"/>
  <c r="H274" i="2"/>
  <c r="I274" i="2"/>
  <c r="J274" i="2"/>
  <c r="K274" i="2"/>
  <c r="L274" i="2"/>
  <c r="M274" i="2"/>
  <c r="E275" i="2"/>
  <c r="F275" i="2"/>
  <c r="G275" i="2"/>
  <c r="H275" i="2"/>
  <c r="I275" i="2"/>
  <c r="J275" i="2"/>
  <c r="K275" i="2"/>
  <c r="L275" i="2"/>
  <c r="M275" i="2"/>
  <c r="E277" i="2"/>
  <c r="F277" i="2"/>
  <c r="G277" i="2"/>
  <c r="H277" i="2"/>
  <c r="I277" i="2"/>
  <c r="J277" i="2"/>
  <c r="K277" i="2"/>
  <c r="L277" i="2"/>
  <c r="M277" i="2"/>
  <c r="E278" i="2"/>
  <c r="F278" i="2"/>
  <c r="G278" i="2"/>
  <c r="H278" i="2"/>
  <c r="I278" i="2"/>
  <c r="J278" i="2"/>
  <c r="K278" i="2"/>
  <c r="L278" i="2"/>
  <c r="M278" i="2"/>
  <c r="E279" i="2"/>
  <c r="F279" i="2"/>
  <c r="G279" i="2"/>
  <c r="H279" i="2"/>
  <c r="I279" i="2"/>
  <c r="J279" i="2"/>
  <c r="K279" i="2"/>
  <c r="L279" i="2"/>
  <c r="M279" i="2"/>
  <c r="E280" i="2"/>
  <c r="F280" i="2"/>
  <c r="G280" i="2"/>
  <c r="H280" i="2"/>
  <c r="I280" i="2"/>
  <c r="J280" i="2"/>
  <c r="K280" i="2"/>
  <c r="L280" i="2"/>
  <c r="M280" i="2"/>
  <c r="E282" i="2"/>
  <c r="F282" i="2"/>
  <c r="G282" i="2"/>
  <c r="H282" i="2"/>
  <c r="I282" i="2"/>
  <c r="J282" i="2"/>
  <c r="K282" i="2"/>
  <c r="L282" i="2"/>
  <c r="M282" i="2"/>
  <c r="E283" i="2"/>
  <c r="F283" i="2"/>
  <c r="G283" i="2"/>
  <c r="H283" i="2"/>
  <c r="I283" i="2"/>
  <c r="J283" i="2"/>
  <c r="K283" i="2"/>
  <c r="L283" i="2"/>
  <c r="M283" i="2"/>
  <c r="E284" i="2"/>
  <c r="F284" i="2"/>
  <c r="G284" i="2"/>
  <c r="H284" i="2"/>
  <c r="I284" i="2"/>
  <c r="J284" i="2"/>
  <c r="K284" i="2"/>
  <c r="L284" i="2"/>
  <c r="M284" i="2"/>
  <c r="E285" i="2"/>
  <c r="F285" i="2"/>
  <c r="G285" i="2"/>
  <c r="H285" i="2"/>
  <c r="I285" i="2"/>
  <c r="J285" i="2"/>
  <c r="K285" i="2"/>
  <c r="L285" i="2"/>
  <c r="M285" i="2"/>
  <c r="E287" i="2"/>
  <c r="F287" i="2"/>
  <c r="G287" i="2"/>
  <c r="H287" i="2"/>
  <c r="I287" i="2"/>
  <c r="J287" i="2"/>
  <c r="K287" i="2"/>
  <c r="L287" i="2"/>
  <c r="M287" i="2"/>
  <c r="E288" i="2"/>
  <c r="F288" i="2"/>
  <c r="G288" i="2"/>
  <c r="H288" i="2"/>
  <c r="I288" i="2"/>
  <c r="J288" i="2"/>
  <c r="K288" i="2"/>
  <c r="L288" i="2"/>
  <c r="M288" i="2"/>
  <c r="M289" i="2"/>
  <c r="D289" i="2" s="1"/>
  <c r="E290" i="2"/>
  <c r="F290" i="2"/>
  <c r="G290" i="2"/>
  <c r="H290" i="2"/>
  <c r="I290" i="2"/>
  <c r="J290" i="2"/>
  <c r="K290" i="2"/>
  <c r="L290" i="2"/>
  <c r="M290" i="2"/>
  <c r="E291" i="2"/>
  <c r="F291" i="2"/>
  <c r="G291" i="2"/>
  <c r="H291" i="2"/>
  <c r="I291" i="2"/>
  <c r="J291" i="2"/>
  <c r="K291" i="2"/>
  <c r="L291" i="2"/>
  <c r="M291" i="2"/>
  <c r="E293" i="2"/>
  <c r="F293" i="2"/>
  <c r="G293" i="2"/>
  <c r="H293" i="2"/>
  <c r="I293" i="2"/>
  <c r="J293" i="2"/>
  <c r="K293" i="2"/>
  <c r="L293" i="2"/>
  <c r="M293" i="2"/>
  <c r="E294" i="2"/>
  <c r="F294" i="2"/>
  <c r="G294" i="2"/>
  <c r="H294" i="2"/>
  <c r="I294" i="2"/>
  <c r="J294" i="2"/>
  <c r="K294" i="2"/>
  <c r="L294" i="2"/>
  <c r="M294" i="2"/>
  <c r="M295" i="2"/>
  <c r="D295" i="2" s="1"/>
  <c r="E296" i="2"/>
  <c r="F296" i="2"/>
  <c r="G296" i="2"/>
  <c r="H296" i="2"/>
  <c r="I296" i="2"/>
  <c r="J296" i="2"/>
  <c r="K296" i="2"/>
  <c r="L296" i="2"/>
  <c r="M296" i="2"/>
  <c r="E297" i="2"/>
  <c r="F297" i="2"/>
  <c r="G297" i="2"/>
  <c r="H297" i="2"/>
  <c r="I297" i="2"/>
  <c r="J297" i="2"/>
  <c r="K297" i="2"/>
  <c r="L297" i="2"/>
  <c r="M297" i="2"/>
  <c r="E306" i="2"/>
  <c r="F306" i="2"/>
  <c r="G306" i="2"/>
  <c r="H306" i="2"/>
  <c r="I306" i="2"/>
  <c r="J306" i="2"/>
  <c r="K306" i="2"/>
  <c r="L306" i="2"/>
  <c r="M306" i="2"/>
  <c r="E307" i="2"/>
  <c r="F307" i="2"/>
  <c r="G307" i="2"/>
  <c r="H307" i="2"/>
  <c r="I307" i="2"/>
  <c r="J307" i="2"/>
  <c r="K307" i="2"/>
  <c r="L307" i="2"/>
  <c r="M307" i="2"/>
  <c r="E308" i="2"/>
  <c r="F308" i="2"/>
  <c r="G308" i="2"/>
  <c r="H308" i="2"/>
  <c r="I308" i="2"/>
  <c r="J308" i="2"/>
  <c r="K308" i="2"/>
  <c r="L308" i="2"/>
  <c r="M308" i="2"/>
  <c r="E309" i="2"/>
  <c r="F309" i="2"/>
  <c r="G309" i="2"/>
  <c r="H309" i="2"/>
  <c r="I309" i="2"/>
  <c r="J309" i="2"/>
  <c r="K309" i="2"/>
  <c r="L309" i="2"/>
  <c r="M309" i="2"/>
  <c r="E311" i="2"/>
  <c r="F311" i="2"/>
  <c r="G311" i="2"/>
  <c r="H311" i="2"/>
  <c r="I311" i="2"/>
  <c r="J311" i="2"/>
  <c r="K311" i="2"/>
  <c r="L311" i="2"/>
  <c r="M311" i="2"/>
  <c r="E312" i="2"/>
  <c r="F312" i="2"/>
  <c r="G312" i="2"/>
  <c r="H312" i="2"/>
  <c r="I312" i="2"/>
  <c r="J312" i="2"/>
  <c r="K312" i="2"/>
  <c r="L312" i="2"/>
  <c r="M312" i="2"/>
  <c r="E313" i="2"/>
  <c r="F313" i="2"/>
  <c r="G313" i="2"/>
  <c r="H313" i="2"/>
  <c r="I313" i="2"/>
  <c r="J313" i="2"/>
  <c r="K313" i="2"/>
  <c r="L313" i="2"/>
  <c r="M313" i="2"/>
  <c r="E314" i="2"/>
  <c r="F314" i="2"/>
  <c r="G314" i="2"/>
  <c r="H314" i="2"/>
  <c r="I314" i="2"/>
  <c r="J314" i="2"/>
  <c r="K314" i="2"/>
  <c r="L314" i="2"/>
  <c r="M314" i="2"/>
  <c r="E316" i="2"/>
  <c r="F316" i="2"/>
  <c r="G316" i="2"/>
  <c r="H316" i="2"/>
  <c r="I316" i="2"/>
  <c r="J316" i="2"/>
  <c r="K316" i="2"/>
  <c r="L316" i="2"/>
  <c r="M316" i="2"/>
  <c r="E317" i="2"/>
  <c r="F317" i="2"/>
  <c r="G317" i="2"/>
  <c r="H317" i="2"/>
  <c r="I317" i="2"/>
  <c r="J317" i="2"/>
  <c r="K317" i="2"/>
  <c r="L317" i="2"/>
  <c r="M317" i="2"/>
  <c r="E318" i="2"/>
  <c r="F318" i="2"/>
  <c r="G318" i="2"/>
  <c r="H318" i="2"/>
  <c r="I318" i="2"/>
  <c r="J318" i="2"/>
  <c r="K318" i="2"/>
  <c r="L318" i="2"/>
  <c r="M318" i="2"/>
  <c r="E319" i="2"/>
  <c r="F319" i="2"/>
  <c r="G319" i="2"/>
  <c r="H319" i="2"/>
  <c r="I319" i="2"/>
  <c r="J319" i="2"/>
  <c r="K319" i="2"/>
  <c r="L319" i="2"/>
  <c r="M319" i="2"/>
  <c r="E321" i="2"/>
  <c r="F321" i="2"/>
  <c r="G321" i="2"/>
  <c r="H321" i="2"/>
  <c r="I321" i="2"/>
  <c r="J321" i="2"/>
  <c r="K321" i="2"/>
  <c r="L321" i="2"/>
  <c r="M321" i="2"/>
  <c r="E322" i="2"/>
  <c r="F322" i="2"/>
  <c r="G322" i="2"/>
  <c r="H322" i="2"/>
  <c r="I322" i="2"/>
  <c r="J322" i="2"/>
  <c r="K322" i="2"/>
  <c r="L322" i="2"/>
  <c r="M322" i="2"/>
  <c r="E323" i="2"/>
  <c r="F323" i="2"/>
  <c r="G323" i="2"/>
  <c r="H323" i="2"/>
  <c r="I323" i="2"/>
  <c r="J323" i="2"/>
  <c r="K323" i="2"/>
  <c r="L323" i="2"/>
  <c r="M323" i="2"/>
  <c r="E324" i="2"/>
  <c r="F324" i="2"/>
  <c r="G324" i="2"/>
  <c r="H324" i="2"/>
  <c r="I324" i="2"/>
  <c r="J324" i="2"/>
  <c r="K324" i="2"/>
  <c r="L324" i="2"/>
  <c r="M324" i="2"/>
  <c r="E326" i="2"/>
  <c r="F326" i="2"/>
  <c r="G326" i="2"/>
  <c r="H326" i="2"/>
  <c r="I326" i="2"/>
  <c r="J326" i="2"/>
  <c r="K326" i="2"/>
  <c r="L326" i="2"/>
  <c r="M326" i="2"/>
  <c r="E327" i="2"/>
  <c r="F327" i="2"/>
  <c r="G327" i="2"/>
  <c r="H327" i="2"/>
  <c r="I327" i="2"/>
  <c r="J327" i="2"/>
  <c r="K327" i="2"/>
  <c r="L327" i="2"/>
  <c r="M327" i="2"/>
  <c r="E328" i="2"/>
  <c r="F328" i="2"/>
  <c r="G328" i="2"/>
  <c r="H328" i="2"/>
  <c r="I328" i="2"/>
  <c r="J328" i="2"/>
  <c r="K328" i="2"/>
  <c r="L328" i="2"/>
  <c r="M328" i="2"/>
  <c r="E329" i="2"/>
  <c r="F329" i="2"/>
  <c r="G329" i="2"/>
  <c r="H329" i="2"/>
  <c r="I329" i="2"/>
  <c r="J329" i="2"/>
  <c r="K329" i="2"/>
  <c r="L329" i="2"/>
  <c r="M329" i="2"/>
  <c r="E331" i="2"/>
  <c r="F331" i="2"/>
  <c r="G331" i="2"/>
  <c r="H331" i="2"/>
  <c r="I331" i="2"/>
  <c r="J331" i="2"/>
  <c r="K331" i="2"/>
  <c r="L331" i="2"/>
  <c r="M331" i="2"/>
  <c r="E332" i="2"/>
  <c r="F332" i="2"/>
  <c r="G332" i="2"/>
  <c r="H332" i="2"/>
  <c r="I332" i="2"/>
  <c r="J332" i="2"/>
  <c r="K332" i="2"/>
  <c r="L332" i="2"/>
  <c r="M332" i="2"/>
  <c r="E333" i="2"/>
  <c r="F333" i="2"/>
  <c r="G333" i="2"/>
  <c r="H333" i="2"/>
  <c r="I333" i="2"/>
  <c r="J333" i="2"/>
  <c r="K333" i="2"/>
  <c r="L333" i="2"/>
  <c r="M333" i="2"/>
  <c r="E334" i="2"/>
  <c r="F334" i="2"/>
  <c r="G334" i="2"/>
  <c r="H334" i="2"/>
  <c r="I334" i="2"/>
  <c r="J334" i="2"/>
  <c r="K334" i="2"/>
  <c r="L334" i="2"/>
  <c r="M334" i="2"/>
  <c r="E336" i="2"/>
  <c r="F336" i="2"/>
  <c r="G336" i="2"/>
  <c r="H336" i="2"/>
  <c r="I336" i="2"/>
  <c r="J336" i="2"/>
  <c r="K336" i="2"/>
  <c r="L336" i="2"/>
  <c r="M336" i="2"/>
  <c r="E337" i="2"/>
  <c r="F337" i="2"/>
  <c r="G337" i="2"/>
  <c r="H337" i="2"/>
  <c r="I337" i="2"/>
  <c r="J337" i="2"/>
  <c r="K337" i="2"/>
  <c r="L337" i="2"/>
  <c r="M337" i="2"/>
  <c r="E338" i="2"/>
  <c r="F338" i="2"/>
  <c r="G338" i="2"/>
  <c r="H338" i="2"/>
  <c r="I338" i="2"/>
  <c r="J338" i="2"/>
  <c r="K338" i="2"/>
  <c r="L338" i="2"/>
  <c r="M338" i="2"/>
  <c r="E339" i="2"/>
  <c r="F339" i="2"/>
  <c r="G339" i="2"/>
  <c r="H339" i="2"/>
  <c r="I339" i="2"/>
  <c r="J339" i="2"/>
  <c r="K339" i="2"/>
  <c r="L339" i="2"/>
  <c r="M339" i="2"/>
  <c r="E341" i="2"/>
  <c r="F341" i="2"/>
  <c r="G341" i="2"/>
  <c r="H341" i="2"/>
  <c r="I341" i="2"/>
  <c r="J341" i="2"/>
  <c r="K341" i="2"/>
  <c r="L341" i="2"/>
  <c r="M341" i="2"/>
  <c r="E342" i="2"/>
  <c r="F342" i="2"/>
  <c r="G342" i="2"/>
  <c r="H342" i="2"/>
  <c r="I342" i="2"/>
  <c r="J342" i="2"/>
  <c r="K342" i="2"/>
  <c r="L342" i="2"/>
  <c r="M342" i="2"/>
  <c r="E343" i="2"/>
  <c r="F343" i="2"/>
  <c r="G343" i="2"/>
  <c r="H343" i="2"/>
  <c r="I343" i="2"/>
  <c r="J343" i="2"/>
  <c r="K343" i="2"/>
  <c r="L343" i="2"/>
  <c r="M343" i="2"/>
  <c r="E344" i="2"/>
  <c r="F344" i="2"/>
  <c r="G344" i="2"/>
  <c r="H344" i="2"/>
  <c r="I344" i="2"/>
  <c r="J344" i="2"/>
  <c r="K344" i="2"/>
  <c r="L344" i="2"/>
  <c r="M344" i="2"/>
  <c r="E351" i="2"/>
  <c r="F351" i="2"/>
  <c r="G351" i="2"/>
  <c r="H351" i="2"/>
  <c r="I351" i="2"/>
  <c r="J351" i="2"/>
  <c r="K351" i="2"/>
  <c r="L351" i="2"/>
  <c r="M351" i="2"/>
  <c r="E352" i="2"/>
  <c r="F352" i="2"/>
  <c r="G352" i="2"/>
  <c r="H352" i="2"/>
  <c r="I352" i="2"/>
  <c r="J352" i="2"/>
  <c r="K352" i="2"/>
  <c r="L352" i="2"/>
  <c r="M352" i="2"/>
  <c r="E353" i="2"/>
  <c r="F353" i="2"/>
  <c r="G353" i="2"/>
  <c r="H353" i="2"/>
  <c r="I353" i="2"/>
  <c r="J353" i="2"/>
  <c r="K353" i="2"/>
  <c r="L353" i="2"/>
  <c r="M353" i="2"/>
  <c r="E354" i="2"/>
  <c r="F354" i="2"/>
  <c r="G354" i="2"/>
  <c r="H354" i="2"/>
  <c r="I354" i="2"/>
  <c r="J354" i="2"/>
  <c r="K354" i="2"/>
  <c r="L354" i="2"/>
  <c r="M354" i="2"/>
  <c r="E356" i="2"/>
  <c r="F356" i="2"/>
  <c r="G356" i="2"/>
  <c r="H356" i="2"/>
  <c r="I356" i="2"/>
  <c r="J356" i="2"/>
  <c r="K356" i="2"/>
  <c r="L356" i="2"/>
  <c r="M356" i="2"/>
  <c r="E357" i="2"/>
  <c r="F357" i="2"/>
  <c r="G357" i="2"/>
  <c r="H357" i="2"/>
  <c r="I357" i="2"/>
  <c r="J357" i="2"/>
  <c r="K357" i="2"/>
  <c r="L357" i="2"/>
  <c r="M357" i="2"/>
  <c r="E358" i="2"/>
  <c r="F358" i="2"/>
  <c r="G358" i="2"/>
  <c r="H358" i="2"/>
  <c r="I358" i="2"/>
  <c r="J358" i="2"/>
  <c r="K358" i="2"/>
  <c r="L358" i="2"/>
  <c r="M358" i="2"/>
  <c r="E359" i="2"/>
  <c r="F359" i="2"/>
  <c r="G359" i="2"/>
  <c r="H359" i="2"/>
  <c r="I359" i="2"/>
  <c r="J359" i="2"/>
  <c r="K359" i="2"/>
  <c r="L359" i="2"/>
  <c r="M359" i="2"/>
  <c r="E360" i="2"/>
  <c r="F360" i="2"/>
  <c r="F370" i="2" s="1"/>
  <c r="G360" i="2"/>
  <c r="G370" i="2" s="1"/>
  <c r="H360" i="2"/>
  <c r="H370" i="2" s="1"/>
  <c r="I360" i="2"/>
  <c r="J360" i="2"/>
  <c r="J370" i="2" s="1"/>
  <c r="K360" i="2"/>
  <c r="K370" i="2" s="1"/>
  <c r="L360" i="2"/>
  <c r="L370" i="2" s="1"/>
  <c r="M360" i="2"/>
  <c r="M370" i="2" s="1"/>
  <c r="E361" i="2"/>
  <c r="E371" i="2" s="1"/>
  <c r="F361" i="2"/>
  <c r="F371" i="2" s="1"/>
  <c r="G361" i="2"/>
  <c r="G371" i="2" s="1"/>
  <c r="H361" i="2"/>
  <c r="H371" i="2" s="1"/>
  <c r="I361" i="2"/>
  <c r="I371" i="2" s="1"/>
  <c r="J361" i="2"/>
  <c r="J371" i="2" s="1"/>
  <c r="K361" i="2"/>
  <c r="K371" i="2" s="1"/>
  <c r="L361" i="2"/>
  <c r="L371" i="2" s="1"/>
  <c r="M361" i="2"/>
  <c r="M371" i="2" s="1"/>
  <c r="E365" i="2"/>
  <c r="F365" i="2"/>
  <c r="G365" i="2"/>
  <c r="H365" i="2"/>
  <c r="I365" i="2"/>
  <c r="J365" i="2"/>
  <c r="K365" i="2"/>
  <c r="L365" i="2"/>
  <c r="M365" i="2"/>
  <c r="H372" i="2" l="1"/>
  <c r="F266" i="2"/>
  <c r="F231" i="2"/>
  <c r="G54" i="2"/>
  <c r="I24" i="2"/>
  <c r="K330" i="2"/>
  <c r="F211" i="2"/>
  <c r="I59" i="2"/>
  <c r="E335" i="2"/>
  <c r="I330" i="2"/>
  <c r="E315" i="2"/>
  <c r="L271" i="2"/>
  <c r="L246" i="2"/>
  <c r="L330" i="2"/>
  <c r="J315" i="2"/>
  <c r="F185" i="2"/>
  <c r="G180" i="2"/>
  <c r="F170" i="2"/>
  <c r="K109" i="2"/>
  <c r="M104" i="2"/>
  <c r="F94" i="2"/>
  <c r="F114" i="2"/>
  <c r="H190" i="2"/>
  <c r="J170" i="2"/>
  <c r="M201" i="2"/>
  <c r="J256" i="2"/>
  <c r="L54" i="2"/>
  <c r="G355" i="2"/>
  <c r="M206" i="2"/>
  <c r="E206" i="2"/>
  <c r="G372" i="2"/>
  <c r="L165" i="2"/>
  <c r="K251" i="2"/>
  <c r="F246" i="2"/>
  <c r="G246" i="2"/>
  <c r="G236" i="2"/>
  <c r="E104" i="2"/>
  <c r="H84" i="2"/>
  <c r="F44" i="2"/>
  <c r="G368" i="2"/>
  <c r="K367" i="2"/>
  <c r="E292" i="2"/>
  <c r="F292" i="2"/>
  <c r="I241" i="2"/>
  <c r="L180" i="2"/>
  <c r="K149" i="2"/>
  <c r="F119" i="2"/>
  <c r="D115" i="2"/>
  <c r="J114" i="2"/>
  <c r="M34" i="2"/>
  <c r="G315" i="2"/>
  <c r="J281" i="2"/>
  <c r="G226" i="2"/>
  <c r="D167" i="2"/>
  <c r="I170" i="2"/>
  <c r="K154" i="2"/>
  <c r="J124" i="2"/>
  <c r="M109" i="2"/>
  <c r="J104" i="2"/>
  <c r="L335" i="2"/>
  <c r="G292" i="2"/>
  <c r="E251" i="2"/>
  <c r="F251" i="2"/>
  <c r="J236" i="2"/>
  <c r="I119" i="2"/>
  <c r="I44" i="2"/>
  <c r="H345" i="2"/>
  <c r="I325" i="2"/>
  <c r="E201" i="2"/>
  <c r="K170" i="2"/>
  <c r="I144" i="2"/>
  <c r="K372" i="2"/>
  <c r="F362" i="2"/>
  <c r="J226" i="2"/>
  <c r="L99" i="2"/>
  <c r="L74" i="2"/>
  <c r="M59" i="2"/>
  <c r="L29" i="2"/>
  <c r="E281" i="2"/>
  <c r="D178" i="2"/>
  <c r="H39" i="2"/>
  <c r="J335" i="2"/>
  <c r="F298" i="2"/>
  <c r="L256" i="2"/>
  <c r="M221" i="2"/>
  <c r="E221" i="2"/>
  <c r="L201" i="2"/>
  <c r="F190" i="2"/>
  <c r="K185" i="2"/>
  <c r="J84" i="2"/>
  <c r="K34" i="2"/>
  <c r="G367" i="2"/>
  <c r="K24" i="2"/>
  <c r="F24" i="2"/>
  <c r="H19" i="2"/>
  <c r="M292" i="2"/>
  <c r="M24" i="2"/>
  <c r="K340" i="2"/>
  <c r="I266" i="2"/>
  <c r="J231" i="2"/>
  <c r="K231" i="2"/>
  <c r="I196" i="2"/>
  <c r="F139" i="2"/>
  <c r="G139" i="2"/>
  <c r="K129" i="2"/>
  <c r="L119" i="2"/>
  <c r="L367" i="2"/>
  <c r="J74" i="2"/>
  <c r="J34" i="2"/>
  <c r="G364" i="2"/>
  <c r="E34" i="2"/>
  <c r="I355" i="2"/>
  <c r="F345" i="2"/>
  <c r="H340" i="2"/>
  <c r="J292" i="2"/>
  <c r="J271" i="2"/>
  <c r="E236" i="2"/>
  <c r="I201" i="2"/>
  <c r="J201" i="2"/>
  <c r="G196" i="2"/>
  <c r="H196" i="2"/>
  <c r="K190" i="2"/>
  <c r="G185" i="2"/>
  <c r="L149" i="2"/>
  <c r="G144" i="2"/>
  <c r="J144" i="2"/>
  <c r="J94" i="2"/>
  <c r="K69" i="2"/>
  <c r="F69" i="2"/>
  <c r="H64" i="2"/>
  <c r="J368" i="2"/>
  <c r="J241" i="2"/>
  <c r="J59" i="2"/>
  <c r="I367" i="2"/>
  <c r="I368" i="2"/>
  <c r="M276" i="2"/>
  <c r="I271" i="2"/>
  <c r="G241" i="2"/>
  <c r="L206" i="2"/>
  <c r="G201" i="2"/>
  <c r="D161" i="2"/>
  <c r="I165" i="2"/>
  <c r="K159" i="2"/>
  <c r="I154" i="2"/>
  <c r="M114" i="2"/>
  <c r="M99" i="2"/>
  <c r="I94" i="2"/>
  <c r="M84" i="2"/>
  <c r="J79" i="2"/>
  <c r="F19" i="2"/>
  <c r="F372" i="2"/>
  <c r="D359" i="2"/>
  <c r="J362" i="2"/>
  <c r="L310" i="2"/>
  <c r="F271" i="2"/>
  <c r="H256" i="2"/>
  <c r="K236" i="2"/>
  <c r="H165" i="2"/>
  <c r="I159" i="2"/>
  <c r="I139" i="2"/>
  <c r="M129" i="2"/>
  <c r="D101" i="2"/>
  <c r="L59" i="2"/>
  <c r="M44" i="2"/>
  <c r="K39" i="2"/>
  <c r="K266" i="2"/>
  <c r="K211" i="2"/>
  <c r="G363" i="2"/>
  <c r="K355" i="2"/>
  <c r="F340" i="2"/>
  <c r="D322" i="2"/>
  <c r="F325" i="2"/>
  <c r="J320" i="2"/>
  <c r="F281" i="2"/>
  <c r="J276" i="2"/>
  <c r="H246" i="2"/>
  <c r="F241" i="2"/>
  <c r="M231" i="2"/>
  <c r="L211" i="2"/>
  <c r="K165" i="2"/>
  <c r="H109" i="2"/>
  <c r="I109" i="2"/>
  <c r="I99" i="2"/>
  <c r="F64" i="2"/>
  <c r="K44" i="2"/>
  <c r="H362" i="2"/>
  <c r="L345" i="2"/>
  <c r="I363" i="2"/>
  <c r="L325" i="2"/>
  <c r="H271" i="2"/>
  <c r="J206" i="2"/>
  <c r="L190" i="2"/>
  <c r="M69" i="2"/>
  <c r="F330" i="2"/>
  <c r="E368" i="2"/>
  <c r="D176" i="2"/>
  <c r="M170" i="2"/>
  <c r="J159" i="2"/>
  <c r="M154" i="2"/>
  <c r="K139" i="2"/>
  <c r="I129" i="2"/>
  <c r="K119" i="2"/>
  <c r="D105" i="2"/>
  <c r="F84" i="2"/>
  <c r="K79" i="2"/>
  <c r="J64" i="2"/>
  <c r="K64" i="2"/>
  <c r="D56" i="2"/>
  <c r="F54" i="2"/>
  <c r="D50" i="2"/>
  <c r="L44" i="2"/>
  <c r="J39" i="2"/>
  <c r="F29" i="2"/>
  <c r="L24" i="2"/>
  <c r="D20" i="2"/>
  <c r="I19" i="2"/>
  <c r="D360" i="2"/>
  <c r="D370" i="2" s="1"/>
  <c r="I251" i="2"/>
  <c r="M119" i="2"/>
  <c r="K99" i="2"/>
  <c r="D357" i="2"/>
  <c r="D250" i="2"/>
  <c r="D194" i="2"/>
  <c r="M362" i="2"/>
  <c r="D358" i="2"/>
  <c r="F355" i="2"/>
  <c r="K345" i="2"/>
  <c r="G335" i="2"/>
  <c r="D318" i="2"/>
  <c r="L368" i="2"/>
  <c r="D306" i="2"/>
  <c r="K298" i="2"/>
  <c r="D291" i="2"/>
  <c r="D275" i="2"/>
  <c r="K256" i="2"/>
  <c r="H251" i="2"/>
  <c r="L241" i="2"/>
  <c r="G231" i="2"/>
  <c r="H231" i="2"/>
  <c r="L221" i="2"/>
  <c r="J211" i="2"/>
  <c r="G206" i="2"/>
  <c r="K196" i="2"/>
  <c r="F196" i="2"/>
  <c r="D186" i="2"/>
  <c r="F165" i="2"/>
  <c r="F154" i="2"/>
  <c r="J149" i="2"/>
  <c r="F144" i="2"/>
  <c r="L139" i="2"/>
  <c r="G129" i="2"/>
  <c r="H114" i="2"/>
  <c r="I114" i="2"/>
  <c r="F109" i="2"/>
  <c r="J99" i="2"/>
  <c r="H94" i="2"/>
  <c r="L84" i="2"/>
  <c r="D81" i="2"/>
  <c r="I79" i="2"/>
  <c r="D73" i="2"/>
  <c r="L69" i="2"/>
  <c r="I64" i="2"/>
  <c r="F59" i="2"/>
  <c r="M54" i="2"/>
  <c r="J44" i="2"/>
  <c r="I39" i="2"/>
  <c r="D31" i="2"/>
  <c r="M29" i="2"/>
  <c r="J24" i="2"/>
  <c r="L372" i="2"/>
  <c r="G330" i="2"/>
  <c r="H315" i="2"/>
  <c r="I286" i="2"/>
  <c r="K276" i="2"/>
  <c r="F221" i="2"/>
  <c r="I185" i="2"/>
  <c r="L159" i="2"/>
  <c r="M139" i="2"/>
  <c r="D93" i="2"/>
  <c r="M79" i="2"/>
  <c r="J19" i="2"/>
  <c r="K310" i="2"/>
  <c r="L292" i="2"/>
  <c r="G251" i="2"/>
  <c r="J372" i="2"/>
  <c r="K362" i="2"/>
  <c r="K325" i="2"/>
  <c r="D319" i="2"/>
  <c r="H320" i="2"/>
  <c r="J310" i="2"/>
  <c r="D297" i="2"/>
  <c r="I298" i="2"/>
  <c r="J298" i="2"/>
  <c r="F286" i="2"/>
  <c r="K281" i="2"/>
  <c r="H276" i="2"/>
  <c r="D269" i="2"/>
  <c r="G271" i="2"/>
  <c r="L266" i="2"/>
  <c r="I256" i="2"/>
  <c r="M246" i="2"/>
  <c r="E364" i="2"/>
  <c r="L226" i="2"/>
  <c r="J221" i="2"/>
  <c r="H211" i="2"/>
  <c r="I211" i="2"/>
  <c r="D200" i="2"/>
  <c r="L196" i="2"/>
  <c r="M180" i="2"/>
  <c r="L170" i="2"/>
  <c r="D166" i="2"/>
  <c r="L154" i="2"/>
  <c r="I149" i="2"/>
  <c r="D143" i="2"/>
  <c r="J139" i="2"/>
  <c r="D125" i="2"/>
  <c r="L124" i="2"/>
  <c r="J119" i="2"/>
  <c r="L109" i="2"/>
  <c r="L104" i="2"/>
  <c r="D97" i="2"/>
  <c r="F74" i="2"/>
  <c r="D70" i="2"/>
  <c r="J69" i="2"/>
  <c r="K54" i="2"/>
  <c r="F34" i="2"/>
  <c r="K29" i="2"/>
  <c r="D23" i="2"/>
  <c r="M19" i="2"/>
  <c r="D334" i="2"/>
  <c r="D278" i="2"/>
  <c r="G154" i="2"/>
  <c r="F124" i="2"/>
  <c r="D365" i="2"/>
  <c r="J325" i="2"/>
  <c r="L298" i="2"/>
  <c r="I362" i="2"/>
  <c r="E362" i="2"/>
  <c r="L355" i="2"/>
  <c r="I345" i="2"/>
  <c r="G340" i="2"/>
  <c r="M335" i="2"/>
  <c r="D331" i="2"/>
  <c r="D323" i="2"/>
  <c r="F320" i="2"/>
  <c r="G320" i="2"/>
  <c r="M315" i="2"/>
  <c r="H310" i="2"/>
  <c r="L286" i="2"/>
  <c r="D282" i="2"/>
  <c r="I281" i="2"/>
  <c r="F276" i="2"/>
  <c r="J266" i="2"/>
  <c r="D254" i="2"/>
  <c r="L251" i="2"/>
  <c r="D249" i="2"/>
  <c r="H241" i="2"/>
  <c r="K241" i="2"/>
  <c r="M236" i="2"/>
  <c r="H236" i="2"/>
  <c r="H221" i="2"/>
  <c r="M211" i="2"/>
  <c r="F201" i="2"/>
  <c r="I190" i="2"/>
  <c r="K180" i="2"/>
  <c r="J154" i="2"/>
  <c r="G149" i="2"/>
  <c r="F129" i="2"/>
  <c r="K124" i="2"/>
  <c r="K104" i="2"/>
  <c r="M94" i="2"/>
  <c r="D76" i="2"/>
  <c r="M74" i="2"/>
  <c r="D68" i="2"/>
  <c r="M64" i="2"/>
  <c r="I54" i="2"/>
  <c r="M39" i="2"/>
  <c r="D35" i="2"/>
  <c r="D32" i="2"/>
  <c r="M241" i="2"/>
  <c r="K364" i="2"/>
  <c r="K206" i="2"/>
  <c r="G170" i="2"/>
  <c r="F104" i="2"/>
  <c r="D80" i="2"/>
  <c r="M330" i="2"/>
  <c r="G286" i="2"/>
  <c r="M266" i="2"/>
  <c r="L362" i="2"/>
  <c r="J355" i="2"/>
  <c r="G345" i="2"/>
  <c r="L340" i="2"/>
  <c r="H330" i="2"/>
  <c r="M368" i="2"/>
  <c r="D324" i="2"/>
  <c r="L320" i="2"/>
  <c r="M320" i="2"/>
  <c r="D317" i="2"/>
  <c r="K315" i="2"/>
  <c r="F310" i="2"/>
  <c r="I310" i="2"/>
  <c r="H298" i="2"/>
  <c r="H292" i="2"/>
  <c r="J286" i="2"/>
  <c r="G281" i="2"/>
  <c r="L276" i="2"/>
  <c r="D274" i="2"/>
  <c r="G276" i="2"/>
  <c r="K271" i="2"/>
  <c r="H266" i="2"/>
  <c r="M256" i="2"/>
  <c r="M251" i="2"/>
  <c r="I246" i="2"/>
  <c r="D242" i="2"/>
  <c r="F236" i="2"/>
  <c r="K226" i="2"/>
  <c r="I221" i="2"/>
  <c r="G190" i="2"/>
  <c r="I180" i="2"/>
  <c r="D163" i="2"/>
  <c r="G159" i="2"/>
  <c r="D153" i="2"/>
  <c r="M149" i="2"/>
  <c r="D145" i="2"/>
  <c r="L144" i="2"/>
  <c r="M144" i="2"/>
  <c r="L129" i="2"/>
  <c r="D126" i="2"/>
  <c r="I124" i="2"/>
  <c r="G119" i="2"/>
  <c r="K114" i="2"/>
  <c r="I104" i="2"/>
  <c r="K94" i="2"/>
  <c r="K84" i="2"/>
  <c r="F79" i="2"/>
  <c r="K74" i="2"/>
  <c r="E59" i="2"/>
  <c r="J54" i="2"/>
  <c r="H44" i="2"/>
  <c r="F39" i="2"/>
  <c r="J29" i="2"/>
  <c r="H24" i="2"/>
  <c r="L19" i="2"/>
  <c r="D16" i="2"/>
  <c r="M372" i="2"/>
  <c r="M345" i="2"/>
  <c r="H335" i="2"/>
  <c r="M310" i="2"/>
  <c r="L281" i="2"/>
  <c r="D263" i="2"/>
  <c r="D113" i="2"/>
  <c r="L79" i="2"/>
  <c r="I34" i="2"/>
  <c r="K19" i="2"/>
  <c r="J345" i="2"/>
  <c r="E330" i="2"/>
  <c r="F315" i="2"/>
  <c r="I276" i="2"/>
  <c r="J251" i="2"/>
  <c r="I206" i="2"/>
  <c r="E345" i="2"/>
  <c r="J340" i="2"/>
  <c r="M340" i="2"/>
  <c r="H325" i="2"/>
  <c r="K320" i="2"/>
  <c r="D309" i="2"/>
  <c r="G310" i="2"/>
  <c r="H286" i="2"/>
  <c r="K286" i="2"/>
  <c r="M281" i="2"/>
  <c r="H281" i="2"/>
  <c r="F256" i="2"/>
  <c r="J246" i="2"/>
  <c r="L236" i="2"/>
  <c r="L231" i="2"/>
  <c r="H367" i="2"/>
  <c r="I226" i="2"/>
  <c r="K201" i="2"/>
  <c r="M190" i="2"/>
  <c r="M185" i="2"/>
  <c r="E185" i="2"/>
  <c r="J180" i="2"/>
  <c r="G165" i="2"/>
  <c r="M159" i="2"/>
  <c r="F149" i="2"/>
  <c r="K144" i="2"/>
  <c r="D118" i="2"/>
  <c r="L114" i="2"/>
  <c r="J109" i="2"/>
  <c r="F99" i="2"/>
  <c r="D95" i="2"/>
  <c r="L94" i="2"/>
  <c r="D90" i="2"/>
  <c r="I84" i="2"/>
  <c r="D77" i="2"/>
  <c r="I74" i="2"/>
  <c r="H69" i="2"/>
  <c r="I69" i="2"/>
  <c r="L64" i="2"/>
  <c r="D61" i="2"/>
  <c r="K59" i="2"/>
  <c r="L39" i="2"/>
  <c r="L34" i="2"/>
  <c r="D27" i="2"/>
  <c r="I29" i="2"/>
  <c r="D314" i="2"/>
  <c r="D287" i="2"/>
  <c r="E266" i="2"/>
  <c r="D264" i="2"/>
  <c r="D255" i="2"/>
  <c r="D202" i="2"/>
  <c r="H206" i="2"/>
  <c r="D192" i="2"/>
  <c r="J185" i="2"/>
  <c r="J363" i="2"/>
  <c r="F368" i="2"/>
  <c r="F367" i="2"/>
  <c r="F364" i="2"/>
  <c r="F363" i="2"/>
  <c r="G362" i="2"/>
  <c r="H355" i="2"/>
  <c r="D343" i="2"/>
  <c r="F335" i="2"/>
  <c r="J330" i="2"/>
  <c r="D326" i="2"/>
  <c r="G325" i="2"/>
  <c r="D316" i="2"/>
  <c r="D313" i="2"/>
  <c r="D308" i="2"/>
  <c r="D296" i="2"/>
  <c r="K292" i="2"/>
  <c r="D277" i="2"/>
  <c r="D273" i="2"/>
  <c r="M271" i="2"/>
  <c r="E271" i="2"/>
  <c r="D268" i="2"/>
  <c r="D225" i="2"/>
  <c r="G221" i="2"/>
  <c r="D218" i="2"/>
  <c r="D210" i="2"/>
  <c r="H185" i="2"/>
  <c r="D182" i="2"/>
  <c r="H364" i="2"/>
  <c r="E84" i="2"/>
  <c r="D83" i="2"/>
  <c r="D336" i="2"/>
  <c r="E370" i="2"/>
  <c r="E372" i="2" s="1"/>
  <c r="E340" i="2"/>
  <c r="D333" i="2"/>
  <c r="M325" i="2"/>
  <c r="D312" i="2"/>
  <c r="E310" i="2"/>
  <c r="D307" i="2"/>
  <c r="D272" i="2"/>
  <c r="D245" i="2"/>
  <c r="D240" i="2"/>
  <c r="I236" i="2"/>
  <c r="D230" i="2"/>
  <c r="I231" i="2"/>
  <c r="D227" i="2"/>
  <c r="M367" i="2"/>
  <c r="E367" i="2"/>
  <c r="D219" i="2"/>
  <c r="D151" i="2"/>
  <c r="D135" i="2"/>
  <c r="D25" i="2"/>
  <c r="G29" i="2"/>
  <c r="D351" i="2"/>
  <c r="D361" i="2"/>
  <c r="D371" i="2" s="1"/>
  <c r="D372" i="2" s="1"/>
  <c r="D354" i="2"/>
  <c r="D342" i="2"/>
  <c r="I340" i="2"/>
  <c r="D332" i="2"/>
  <c r="E320" i="2"/>
  <c r="L315" i="2"/>
  <c r="D311" i="2"/>
  <c r="G298" i="2"/>
  <c r="I292" i="2"/>
  <c r="D267" i="2"/>
  <c r="D262" i="2"/>
  <c r="D253" i="2"/>
  <c r="D244" i="2"/>
  <c r="E241" i="2"/>
  <c r="D239" i="2"/>
  <c r="D235" i="2"/>
  <c r="D229" i="2"/>
  <c r="E231" i="2"/>
  <c r="J367" i="2"/>
  <c r="E54" i="2"/>
  <c r="D51" i="2"/>
  <c r="M364" i="2"/>
  <c r="D356" i="2"/>
  <c r="I335" i="2"/>
  <c r="I320" i="2"/>
  <c r="D290" i="2"/>
  <c r="D285" i="2"/>
  <c r="D252" i="2"/>
  <c r="D248" i="2"/>
  <c r="E246" i="2"/>
  <c r="D243" i="2"/>
  <c r="K368" i="2"/>
  <c r="K369" i="2" s="1"/>
  <c r="D169" i="2"/>
  <c r="H368" i="2"/>
  <c r="M363" i="2"/>
  <c r="M124" i="2"/>
  <c r="D120" i="2"/>
  <c r="E124" i="2"/>
  <c r="E363" i="2"/>
  <c r="G64" i="2"/>
  <c r="D62" i="2"/>
  <c r="L363" i="2"/>
  <c r="D353" i="2"/>
  <c r="D341" i="2"/>
  <c r="D339" i="2"/>
  <c r="D329" i="2"/>
  <c r="D294" i="2"/>
  <c r="L364" i="2"/>
  <c r="K363" i="2"/>
  <c r="M355" i="2"/>
  <c r="E355" i="2"/>
  <c r="K335" i="2"/>
  <c r="D328" i="2"/>
  <c r="D321" i="2"/>
  <c r="I315" i="2"/>
  <c r="M298" i="2"/>
  <c r="E298" i="2"/>
  <c r="D293" i="2"/>
  <c r="M286" i="2"/>
  <c r="E286" i="2"/>
  <c r="D284" i="2"/>
  <c r="D280" i="2"/>
  <c r="E276" i="2"/>
  <c r="D247" i="2"/>
  <c r="K246" i="2"/>
  <c r="D238" i="2"/>
  <c r="D234" i="2"/>
  <c r="D228" i="2"/>
  <c r="D223" i="2"/>
  <c r="D222" i="2"/>
  <c r="F226" i="2"/>
  <c r="D217" i="2"/>
  <c r="E159" i="2"/>
  <c r="D156" i="2"/>
  <c r="D140" i="2"/>
  <c r="E144" i="2"/>
  <c r="I370" i="2"/>
  <c r="I372" i="2" s="1"/>
  <c r="D352" i="2"/>
  <c r="D338" i="2"/>
  <c r="D288" i="2"/>
  <c r="D237" i="2"/>
  <c r="D233" i="2"/>
  <c r="D188" i="2"/>
  <c r="J364" i="2"/>
  <c r="I364" i="2"/>
  <c r="H363" i="2"/>
  <c r="D344" i="2"/>
  <c r="D337" i="2"/>
  <c r="D327" i="2"/>
  <c r="E325" i="2"/>
  <c r="D283" i="2"/>
  <c r="D279" i="2"/>
  <c r="D270" i="2"/>
  <c r="D265" i="2"/>
  <c r="G266" i="2"/>
  <c r="E256" i="2"/>
  <c r="G256" i="2"/>
  <c r="D232" i="2"/>
  <c r="D207" i="2"/>
  <c r="D205" i="2"/>
  <c r="H180" i="2"/>
  <c r="F159" i="2"/>
  <c r="D146" i="2"/>
  <c r="D127" i="2"/>
  <c r="E109" i="2"/>
  <c r="D108" i="2"/>
  <c r="D102" i="2"/>
  <c r="G84" i="2"/>
  <c r="D82" i="2"/>
  <c r="E74" i="2"/>
  <c r="D71" i="2"/>
  <c r="D40" i="2"/>
  <c r="G34" i="2"/>
  <c r="D33" i="2"/>
  <c r="D28" i="2"/>
  <c r="H226" i="2"/>
  <c r="E211" i="2"/>
  <c r="D204" i="2"/>
  <c r="F206" i="2"/>
  <c r="H201" i="2"/>
  <c r="M196" i="2"/>
  <c r="D191" i="2"/>
  <c r="D187" i="2"/>
  <c r="D184" i="2"/>
  <c r="D150" i="2"/>
  <c r="D117" i="2"/>
  <c r="D111" i="2"/>
  <c r="G114" i="2"/>
  <c r="D106" i="2"/>
  <c r="D100" i="2"/>
  <c r="E64" i="2"/>
  <c r="D63" i="2"/>
  <c r="D60" i="2"/>
  <c r="D57" i="2"/>
  <c r="D43" i="2"/>
  <c r="G39" i="2"/>
  <c r="D37" i="2"/>
  <c r="E29" i="2"/>
  <c r="D26" i="2"/>
  <c r="D224" i="2"/>
  <c r="D203" i="2"/>
  <c r="D183" i="2"/>
  <c r="D179" i="2"/>
  <c r="M165" i="2"/>
  <c r="E165" i="2"/>
  <c r="D160" i="2"/>
  <c r="D155" i="2"/>
  <c r="D137" i="2"/>
  <c r="H139" i="2"/>
  <c r="E114" i="2"/>
  <c r="D112" i="2"/>
  <c r="D91" i="2"/>
  <c r="G94" i="2"/>
  <c r="D75" i="2"/>
  <c r="E39" i="2"/>
  <c r="D38" i="2"/>
  <c r="G19" i="2"/>
  <c r="D17" i="2"/>
  <c r="G211" i="2"/>
  <c r="D199" i="2"/>
  <c r="D195" i="2"/>
  <c r="H170" i="2"/>
  <c r="H149" i="2"/>
  <c r="J129" i="2"/>
  <c r="G124" i="2"/>
  <c r="D123" i="2"/>
  <c r="G99" i="2"/>
  <c r="E94" i="2"/>
  <c r="D92" i="2"/>
  <c r="D72" i="2"/>
  <c r="D66" i="2"/>
  <c r="G69" i="2"/>
  <c r="D55" i="2"/>
  <c r="E19" i="2"/>
  <c r="D18" i="2"/>
  <c r="D15" i="2"/>
  <c r="M226" i="2"/>
  <c r="E226" i="2"/>
  <c r="K221" i="2"/>
  <c r="D209" i="2"/>
  <c r="J196" i="2"/>
  <c r="J190" i="2"/>
  <c r="L185" i="2"/>
  <c r="F180" i="2"/>
  <c r="D157" i="2"/>
  <c r="H159" i="2"/>
  <c r="H154" i="2"/>
  <c r="E149" i="2"/>
  <c r="D148" i="2"/>
  <c r="D141" i="2"/>
  <c r="H144" i="2"/>
  <c r="D138" i="2"/>
  <c r="H129" i="2"/>
  <c r="D121" i="2"/>
  <c r="D110" i="2"/>
  <c r="G104" i="2"/>
  <c r="D103" i="2"/>
  <c r="D98" i="2"/>
  <c r="G74" i="2"/>
  <c r="E69" i="2"/>
  <c r="D67" i="2"/>
  <c r="D52" i="2"/>
  <c r="D41" i="2"/>
  <c r="G44" i="2"/>
  <c r="D36" i="2"/>
  <c r="D30" i="2"/>
  <c r="D198" i="2"/>
  <c r="D181" i="2"/>
  <c r="E180" i="2"/>
  <c r="D177" i="2"/>
  <c r="E170" i="2"/>
  <c r="D168" i="2"/>
  <c r="D164" i="2"/>
  <c r="J165" i="2"/>
  <c r="E129" i="2"/>
  <c r="D128" i="2"/>
  <c r="E119" i="2"/>
  <c r="D116" i="2"/>
  <c r="G79" i="2"/>
  <c r="D78" i="2"/>
  <c r="E44" i="2"/>
  <c r="D42" i="2"/>
  <c r="D21" i="2"/>
  <c r="G24" i="2"/>
  <c r="D220" i="2"/>
  <c r="D208" i="2"/>
  <c r="D197" i="2"/>
  <c r="E190" i="2"/>
  <c r="D189" i="2"/>
  <c r="D158" i="2"/>
  <c r="E154" i="2"/>
  <c r="D152" i="2"/>
  <c r="D147" i="2"/>
  <c r="D142" i="2"/>
  <c r="E139" i="2"/>
  <c r="D136" i="2"/>
  <c r="D122" i="2"/>
  <c r="G109" i="2"/>
  <c r="D107" i="2"/>
  <c r="E99" i="2"/>
  <c r="D96" i="2"/>
  <c r="E79" i="2"/>
  <c r="D65" i="2"/>
  <c r="G59" i="2"/>
  <c r="D58" i="2"/>
  <c r="D53" i="2"/>
  <c r="E24" i="2"/>
  <c r="D22" i="2"/>
  <c r="E196" i="2"/>
  <c r="H124" i="2"/>
  <c r="H104" i="2"/>
  <c r="H79" i="2"/>
  <c r="H59" i="2"/>
  <c r="H34" i="2"/>
  <c r="H119" i="2"/>
  <c r="H99" i="2"/>
  <c r="H74" i="2"/>
  <c r="H54" i="2"/>
  <c r="H29" i="2"/>
  <c r="J369" i="2" l="1"/>
  <c r="E369" i="2"/>
  <c r="I366" i="2"/>
  <c r="L369" i="2"/>
  <c r="D170" i="2"/>
  <c r="F369" i="2"/>
  <c r="D335" i="2"/>
  <c r="L212" i="2"/>
  <c r="L130" i="2"/>
  <c r="I369" i="2"/>
  <c r="M369" i="2"/>
  <c r="M130" i="2"/>
  <c r="D325" i="2"/>
  <c r="J130" i="2"/>
  <c r="F130" i="2"/>
  <c r="G366" i="2"/>
  <c r="D99" i="2"/>
  <c r="D180" i="2"/>
  <c r="D190" i="2"/>
  <c r="G369" i="2"/>
  <c r="D94" i="2"/>
  <c r="D84" i="2"/>
  <c r="D24" i="2"/>
  <c r="K366" i="2"/>
  <c r="K373" i="2" s="1"/>
  <c r="H369" i="2"/>
  <c r="K130" i="2"/>
  <c r="D129" i="2"/>
  <c r="D251" i="2"/>
  <c r="G130" i="2"/>
  <c r="F212" i="2"/>
  <c r="D362" i="2"/>
  <c r="D74" i="2"/>
  <c r="D39" i="2"/>
  <c r="K212" i="2"/>
  <c r="I130" i="2"/>
  <c r="D109" i="2"/>
  <c r="D119" i="2"/>
  <c r="D345" i="2"/>
  <c r="D256" i="2"/>
  <c r="D310" i="2"/>
  <c r="M366" i="2"/>
  <c r="D54" i="2"/>
  <c r="D185" i="2"/>
  <c r="D211" i="2"/>
  <c r="M212" i="2"/>
  <c r="I212" i="2"/>
  <c r="D29" i="2"/>
  <c r="D320" i="2"/>
  <c r="D286" i="2"/>
  <c r="D201" i="2"/>
  <c r="D34" i="2"/>
  <c r="G212" i="2"/>
  <c r="D241" i="2"/>
  <c r="D271" i="2"/>
  <c r="D340" i="2"/>
  <c r="J212" i="2"/>
  <c r="D64" i="2"/>
  <c r="D149" i="2"/>
  <c r="E366" i="2"/>
  <c r="D246" i="2"/>
  <c r="E212" i="2"/>
  <c r="D221" i="2"/>
  <c r="D79" i="2"/>
  <c r="H130" i="2"/>
  <c r="D19" i="2"/>
  <c r="D363" i="2"/>
  <c r="D165" i="2"/>
  <c r="D104" i="2"/>
  <c r="H366" i="2"/>
  <c r="D226" i="2"/>
  <c r="D315" i="2"/>
  <c r="D355" i="2"/>
  <c r="D276" i="2"/>
  <c r="H212" i="2"/>
  <c r="D292" i="2"/>
  <c r="D159" i="2"/>
  <c r="D368" i="2"/>
  <c r="D196" i="2"/>
  <c r="D124" i="2"/>
  <c r="F366" i="2"/>
  <c r="D206" i="2"/>
  <c r="D231" i="2"/>
  <c r="D59" i="2"/>
  <c r="D144" i="2"/>
  <c r="D367" i="2"/>
  <c r="D44" i="2"/>
  <c r="N211" i="2"/>
  <c r="D330" i="2"/>
  <c r="D69" i="2"/>
  <c r="D364" i="2"/>
  <c r="E130" i="2"/>
  <c r="D114" i="2"/>
  <c r="D236" i="2"/>
  <c r="D298" i="2"/>
  <c r="L366" i="2"/>
  <c r="D266" i="2"/>
  <c r="D139" i="2"/>
  <c r="D281" i="2"/>
  <c r="J366" i="2"/>
  <c r="D154" i="2"/>
  <c r="L373" i="2" l="1"/>
  <c r="J373" i="2"/>
  <c r="E373" i="2"/>
  <c r="I373" i="2"/>
  <c r="F373" i="2"/>
  <c r="H373" i="2"/>
  <c r="D369" i="2"/>
  <c r="M373" i="2"/>
  <c r="G373" i="2"/>
  <c r="D212" i="2"/>
  <c r="D130" i="2"/>
  <c r="D366" i="2"/>
  <c r="D373" i="2" l="1"/>
</calcChain>
</file>

<file path=xl/sharedStrings.xml><?xml version="1.0" encoding="utf-8"?>
<sst xmlns="http://schemas.openxmlformats.org/spreadsheetml/2006/main" count="668" uniqueCount="98">
  <si>
    <t>الوفيات حسب سبب الوفاة والجنس والجنسية والمنطقة</t>
  </si>
  <si>
    <t>سبب الوفاة</t>
  </si>
  <si>
    <t>الجنسية</t>
  </si>
  <si>
    <t>الجنس</t>
  </si>
  <si>
    <t>الجملـــة</t>
  </si>
  <si>
    <t>الفجيـرة</t>
  </si>
  <si>
    <t>رأس الخيمة</t>
  </si>
  <si>
    <t>أم القيوين</t>
  </si>
  <si>
    <t>عجمان</t>
  </si>
  <si>
    <t>الشارقة</t>
  </si>
  <si>
    <t>دبــى</t>
  </si>
  <si>
    <t>العين</t>
  </si>
  <si>
    <t>الغربية</t>
  </si>
  <si>
    <t>أبوظبى</t>
  </si>
  <si>
    <t>الامراض المعدية و الطفيلية</t>
  </si>
  <si>
    <t>مواطن</t>
  </si>
  <si>
    <t>ذ</t>
  </si>
  <si>
    <t>أ</t>
  </si>
  <si>
    <t>غيــر</t>
  </si>
  <si>
    <t>الجملــــة</t>
  </si>
  <si>
    <t>أمراض معدية معوية</t>
  </si>
  <si>
    <t xml:space="preserve"> الـــــدرن</t>
  </si>
  <si>
    <t>السعال الديكى</t>
  </si>
  <si>
    <t>عدوى بالمكورات السحائية</t>
  </si>
  <si>
    <t>التيتانوس - الكزاز</t>
  </si>
  <si>
    <t>الجملــة</t>
  </si>
  <si>
    <t>الوفيات حسب سبب الوفاة والجنس  والجنسية والمنطقة</t>
  </si>
  <si>
    <t>التسمم الدموى</t>
  </si>
  <si>
    <t>الجدرى</t>
  </si>
  <si>
    <t xml:space="preserve"> الحصبــة</t>
  </si>
  <si>
    <t>الملاريا</t>
  </si>
  <si>
    <t>ورم خبيث بالمعدة</t>
  </si>
  <si>
    <t>ورم خبيث بالقولون</t>
  </si>
  <si>
    <t>ورم خبيث بالمستقيم أو الشرج</t>
  </si>
  <si>
    <t>ورم خبيث بالقصبة الهوائية أو الشعب أو الرئة</t>
  </si>
  <si>
    <t>ورم خبيث بثدى الأنثى</t>
  </si>
  <si>
    <t>ورم خبيث بعنق الرحم</t>
  </si>
  <si>
    <t>أورام خبيثة أخرى</t>
  </si>
  <si>
    <t>أورام حميدة</t>
  </si>
  <si>
    <t>سرطان الدم</t>
  </si>
  <si>
    <t>داء السكرى</t>
  </si>
  <si>
    <t>الهزال الغذائى</t>
  </si>
  <si>
    <t>أنواع أخرى من سوء التغذية</t>
  </si>
  <si>
    <t>غيــر     مواطن</t>
  </si>
  <si>
    <t>فقر الدم</t>
  </si>
  <si>
    <t>الإضطرابات العقلية</t>
  </si>
  <si>
    <t>أمراض الجهاز العصبى</t>
  </si>
  <si>
    <t>التهاب سحائى</t>
  </si>
  <si>
    <t>أمراض الجهاز الدورى الأخرى</t>
  </si>
  <si>
    <t>غير مبين</t>
  </si>
  <si>
    <t>حمى روماتيزمية حادة</t>
  </si>
  <si>
    <t>أمراض قلب روماتيزمية مزمنة</t>
  </si>
  <si>
    <t>غيــر   مواطن</t>
  </si>
  <si>
    <t>ارتفاع ضغط الدم</t>
  </si>
  <si>
    <t>مرض القلب الاسكيمى</t>
  </si>
  <si>
    <t>احتشاد حاد فى عضلة القلب</t>
  </si>
  <si>
    <t xml:space="preserve"> أمراض أوعية المخ الوعائية</t>
  </si>
  <si>
    <t>تصلب الشرايين</t>
  </si>
  <si>
    <t>أمــراض القلب الأخرى</t>
  </si>
  <si>
    <t>التهاب رئوى</t>
  </si>
  <si>
    <t>انفلونزا</t>
  </si>
  <si>
    <t>التهاب الشعب أو انتفاخ الرئة أو الربو</t>
  </si>
  <si>
    <t>أمراض جهاز تنفسى أخرى</t>
  </si>
  <si>
    <t>قرحة بالمعدة أو الأثنى عشر</t>
  </si>
  <si>
    <t>التهاب الزائدة الدودية</t>
  </si>
  <si>
    <t>مرض الكبد المزمن وتشمع الكبد</t>
  </si>
  <si>
    <t>امراض الجلد ونسيج تحت الجلد</t>
  </si>
  <si>
    <t xml:space="preserve">امراض الجهاز الهيكلى والعضلى </t>
  </si>
  <si>
    <t xml:space="preserve"> التهاب الكلية والمتلازمة الكلوية والكلاء</t>
  </si>
  <si>
    <t>تضخم البروستاتا</t>
  </si>
  <si>
    <t>الاجهاض</t>
  </si>
  <si>
    <t>وفيات تتعلق مباشرة بالحمل والولادة</t>
  </si>
  <si>
    <t>العيوب الخلقية</t>
  </si>
  <si>
    <t>حالات معينة تنشآ فى الفترة حوالى الولادة</t>
  </si>
  <si>
    <t>اصابة أثناء الولادة     ( رض المولود )</t>
  </si>
  <si>
    <t>العلامات والأعراض والحالات غير المحددة</t>
  </si>
  <si>
    <t>الاصابات والتسمم</t>
  </si>
  <si>
    <t>الكسور</t>
  </si>
  <si>
    <t>الاصابات داخل الجمجمة والإصابات الداخلية</t>
  </si>
  <si>
    <t>تأثيرات دخول أجسام غريبة فى الفتحات الجسم الطبيعية</t>
  </si>
  <si>
    <t>الحروق</t>
  </si>
  <si>
    <t>التسممات والتأثيرات السامة</t>
  </si>
  <si>
    <t xml:space="preserve">      الجملــــة</t>
  </si>
  <si>
    <t xml:space="preserve">الوفيات حسب سبب الوفاة والجنس  والجنسية والمنطقة  </t>
  </si>
  <si>
    <t>وفيات باسباب اخرى</t>
  </si>
  <si>
    <t>غيـر مبيــن</t>
  </si>
  <si>
    <t>غيـر مواطن</t>
  </si>
  <si>
    <t>الجملة</t>
  </si>
  <si>
    <t xml:space="preserve">     الجملـة</t>
  </si>
  <si>
    <t>غيـر مبين</t>
  </si>
  <si>
    <t>الاجمالى</t>
  </si>
  <si>
    <t>مركز الإحصاء والأبحاث</t>
  </si>
  <si>
    <t xml:space="preserve">                      جدول ( 12 )  </t>
  </si>
  <si>
    <t xml:space="preserve">تابع جدول ( 12 )   </t>
  </si>
  <si>
    <t xml:space="preserve">تابع جدول ( 12 )  </t>
  </si>
  <si>
    <t xml:space="preserve">                 تابع جدول ( 12 ) </t>
  </si>
  <si>
    <t xml:space="preserve">                 تابع جدول ( 12 )  </t>
  </si>
  <si>
    <t xml:space="preserve">المنطقة الطبية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</si>
</sst>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MS Sans Serif"/>
      <charset val="178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0"/>
      <name val="Arial"/>
      <family val="2"/>
      <scheme val="minor"/>
    </font>
    <font>
      <b/>
      <sz val="8.5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8.5"/>
      <color theme="0"/>
      <name val="Arial"/>
      <family val="2"/>
      <scheme val="minor"/>
    </font>
    <font>
      <b/>
      <sz val="2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8A3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readingOrder="2"/>
    </xf>
    <xf numFmtId="0" fontId="5" fillId="6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/>
    </xf>
    <xf numFmtId="0" fontId="5" fillId="6" borderId="1" xfId="0" applyFont="1" applyFill="1" applyBorder="1"/>
    <xf numFmtId="0" fontId="3" fillId="5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justify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textRotation="90" wrapText="1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horizontal="center" vertical="center" textRotation="90" wrapText="1"/>
    </xf>
    <xf numFmtId="0" fontId="2" fillId="5" borderId="2" xfId="0" applyFont="1" applyFill="1" applyBorder="1" applyAlignment="1">
      <alignment horizontal="center" vertical="center" textRotation="90" wrapText="1"/>
    </xf>
    <xf numFmtId="0" fontId="6" fillId="6" borderId="3" xfId="0" applyFont="1" applyFill="1" applyBorder="1" applyAlignment="1">
      <alignment horizontal="center" vertical="center" textRotation="90" wrapText="1"/>
    </xf>
    <xf numFmtId="0" fontId="6" fillId="6" borderId="4" xfId="0" applyFont="1" applyFill="1" applyBorder="1" applyAlignment="1">
      <alignment horizontal="center" vertical="center" textRotation="90" wrapText="1"/>
    </xf>
    <xf numFmtId="0" fontId="6" fillId="6" borderId="2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357865</xdr:colOff>
      <xdr:row>1</xdr:row>
      <xdr:rowOff>85469</xdr:rowOff>
    </xdr:from>
    <xdr:ext cx="2454810" cy="68683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974914" y="242351"/>
          <a:ext cx="2454810" cy="68683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med.abualala/Desktop/preventive%20medicine/2016/&#1591;&#1576;%20&#1608;&#1602;&#1575;&#1574;&#1609;%202018%20-/UAE%20Mortality%202018%20(12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3"/>
      <sheetName val="Table 15"/>
      <sheetName val="Table 12"/>
      <sheetName val="AlFujairah"/>
      <sheetName val="RAK"/>
      <sheetName val="UAQ"/>
      <sheetName val="Ajman"/>
      <sheetName val="Sharjah"/>
      <sheetName val="Dubai"/>
      <sheetName val="العين"/>
      <sheetName val="الغربية"/>
      <sheetName val="AD"/>
      <sheetName val="UAE"/>
    </sheetNames>
    <sheetDataSet>
      <sheetData sheetId="0"/>
      <sheetData sheetId="1">
        <row r="93">
          <cell r="U93" t="str">
            <v>0-7D</v>
          </cell>
        </row>
      </sheetData>
      <sheetData sheetId="2"/>
      <sheetData sheetId="3"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2</v>
          </cell>
        </row>
        <row r="21">
          <cell r="D21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45">
          <cell r="D45">
            <v>6</v>
          </cell>
        </row>
        <row r="46">
          <cell r="D46">
            <v>5</v>
          </cell>
        </row>
        <row r="47">
          <cell r="D47">
            <v>3</v>
          </cell>
        </row>
        <row r="48">
          <cell r="D48">
            <v>1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5">
          <cell r="D65">
            <v>0</v>
          </cell>
        </row>
        <row r="66">
          <cell r="D66">
            <v>1</v>
          </cell>
        </row>
        <row r="67">
          <cell r="D67">
            <v>0</v>
          </cell>
        </row>
        <row r="68">
          <cell r="D68">
            <v>1</v>
          </cell>
        </row>
        <row r="70">
          <cell r="D70">
            <v>0</v>
          </cell>
        </row>
        <row r="71">
          <cell r="D71">
            <v>1</v>
          </cell>
        </row>
        <row r="72">
          <cell r="D72">
            <v>0</v>
          </cell>
        </row>
        <row r="73">
          <cell r="D73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2">
          <cell r="D102">
            <v>3</v>
          </cell>
        </row>
        <row r="103">
          <cell r="D103">
            <v>2</v>
          </cell>
        </row>
        <row r="104">
          <cell r="D104">
            <v>1</v>
          </cell>
        </row>
        <row r="105">
          <cell r="D105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7">
          <cell r="D117">
            <v>3</v>
          </cell>
        </row>
        <row r="118">
          <cell r="D118">
            <v>1</v>
          </cell>
        </row>
        <row r="119">
          <cell r="D119">
            <v>0</v>
          </cell>
        </row>
        <row r="120">
          <cell r="D120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1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50">
          <cell r="D150">
            <v>0</v>
          </cell>
        </row>
        <row r="151">
          <cell r="D151">
            <v>1</v>
          </cell>
        </row>
        <row r="152">
          <cell r="D152">
            <v>0</v>
          </cell>
        </row>
        <row r="153">
          <cell r="D153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60">
          <cell r="D160">
            <v>7</v>
          </cell>
        </row>
        <row r="161">
          <cell r="D161">
            <v>3</v>
          </cell>
        </row>
        <row r="163">
          <cell r="D163">
            <v>2</v>
          </cell>
        </row>
        <row r="164">
          <cell r="D164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3">
          <cell r="D183">
            <v>1</v>
          </cell>
        </row>
        <row r="184">
          <cell r="D184">
            <v>0</v>
          </cell>
        </row>
        <row r="185">
          <cell r="D185">
            <v>3</v>
          </cell>
        </row>
        <row r="186">
          <cell r="D186">
            <v>0</v>
          </cell>
        </row>
        <row r="188">
          <cell r="D188">
            <v>3</v>
          </cell>
        </row>
        <row r="189">
          <cell r="D189">
            <v>4</v>
          </cell>
        </row>
        <row r="190">
          <cell r="D190">
            <v>3</v>
          </cell>
        </row>
        <row r="191">
          <cell r="D191">
            <v>1</v>
          </cell>
        </row>
        <row r="193">
          <cell r="D193">
            <v>1</v>
          </cell>
        </row>
        <row r="194">
          <cell r="D194">
            <v>1</v>
          </cell>
        </row>
        <row r="196">
          <cell r="D196">
            <v>9</v>
          </cell>
        </row>
        <row r="197">
          <cell r="D197">
            <v>1</v>
          </cell>
        </row>
        <row r="199">
          <cell r="D199">
            <v>2</v>
          </cell>
        </row>
        <row r="200">
          <cell r="D200">
            <v>1</v>
          </cell>
        </row>
        <row r="201">
          <cell r="D201">
            <v>3</v>
          </cell>
        </row>
        <row r="202">
          <cell r="D202">
            <v>0</v>
          </cell>
        </row>
        <row r="204">
          <cell r="D204">
            <v>1</v>
          </cell>
        </row>
        <row r="205">
          <cell r="D205">
            <v>2</v>
          </cell>
        </row>
        <row r="206">
          <cell r="D206">
            <v>1</v>
          </cell>
        </row>
        <row r="207">
          <cell r="D207">
            <v>1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21">
          <cell r="D221">
            <v>4</v>
          </cell>
        </row>
        <row r="222">
          <cell r="D222">
            <v>3</v>
          </cell>
        </row>
        <row r="223">
          <cell r="D223">
            <v>4</v>
          </cell>
        </row>
        <row r="224">
          <cell r="D224">
            <v>1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6">
          <cell r="D236">
            <v>4</v>
          </cell>
        </row>
        <row r="237">
          <cell r="D237">
            <v>0</v>
          </cell>
        </row>
        <row r="238">
          <cell r="D238">
            <v>1</v>
          </cell>
        </row>
        <row r="239">
          <cell r="D239">
            <v>1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2</v>
          </cell>
        </row>
        <row r="254">
          <cell r="D254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3">
          <cell r="D273">
            <v>6</v>
          </cell>
        </row>
        <row r="274">
          <cell r="D274">
            <v>3</v>
          </cell>
        </row>
        <row r="275">
          <cell r="D275">
            <v>2</v>
          </cell>
        </row>
        <row r="276">
          <cell r="D276">
            <v>1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3">
          <cell r="D293">
            <v>2</v>
          </cell>
        </row>
        <row r="294">
          <cell r="D294">
            <v>3</v>
          </cell>
        </row>
        <row r="296">
          <cell r="D296">
            <v>3</v>
          </cell>
        </row>
        <row r="297">
          <cell r="D297">
            <v>1</v>
          </cell>
        </row>
        <row r="299">
          <cell r="D299">
            <v>4</v>
          </cell>
        </row>
        <row r="300">
          <cell r="D300">
            <v>1</v>
          </cell>
        </row>
        <row r="302">
          <cell r="D302">
            <v>2</v>
          </cell>
        </row>
        <row r="303">
          <cell r="D303">
            <v>1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2">
          <cell r="D322">
            <v>4</v>
          </cell>
        </row>
        <row r="323">
          <cell r="D323">
            <v>1</v>
          </cell>
        </row>
        <row r="324">
          <cell r="D324">
            <v>19</v>
          </cell>
        </row>
        <row r="325">
          <cell r="D325">
            <v>2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3</v>
          </cell>
        </row>
        <row r="330">
          <cell r="D330">
            <v>0</v>
          </cell>
        </row>
        <row r="332">
          <cell r="D332">
            <v>7</v>
          </cell>
        </row>
        <row r="333">
          <cell r="D333">
            <v>1</v>
          </cell>
        </row>
        <row r="334">
          <cell r="D334">
            <v>19</v>
          </cell>
        </row>
        <row r="335">
          <cell r="D335">
            <v>0</v>
          </cell>
        </row>
        <row r="337">
          <cell r="D337">
            <v>4</v>
          </cell>
        </row>
        <row r="338">
          <cell r="D338">
            <v>4</v>
          </cell>
        </row>
        <row r="339">
          <cell r="D339">
            <v>4</v>
          </cell>
        </row>
        <row r="340">
          <cell r="D340">
            <v>0</v>
          </cell>
        </row>
        <row r="342">
          <cell r="D342">
            <v>3</v>
          </cell>
        </row>
        <row r="343">
          <cell r="D343">
            <v>0</v>
          </cell>
        </row>
        <row r="344">
          <cell r="D344">
            <v>2</v>
          </cell>
        </row>
        <row r="345">
          <cell r="D345">
            <v>0</v>
          </cell>
        </row>
        <row r="347">
          <cell r="D347">
            <v>2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4">
          <cell r="D364">
            <v>7</v>
          </cell>
        </row>
        <row r="365">
          <cell r="D365">
            <v>5</v>
          </cell>
        </row>
        <row r="366">
          <cell r="D366">
            <v>28</v>
          </cell>
        </row>
        <row r="367">
          <cell r="D367">
            <v>5</v>
          </cell>
        </row>
        <row r="368">
          <cell r="D368">
            <v>0</v>
          </cell>
        </row>
        <row r="369">
          <cell r="D369">
            <v>0</v>
          </cell>
        </row>
        <row r="373">
          <cell r="D373">
            <v>0</v>
          </cell>
        </row>
      </sheetData>
      <sheetData sheetId="4"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1</v>
          </cell>
        </row>
        <row r="16">
          <cell r="D16">
            <v>0</v>
          </cell>
        </row>
        <row r="18">
          <cell r="D18">
            <v>1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45">
          <cell r="D45">
            <v>4</v>
          </cell>
        </row>
        <row r="46">
          <cell r="D46">
            <v>6</v>
          </cell>
        </row>
        <row r="47">
          <cell r="D47">
            <v>3</v>
          </cell>
        </row>
        <row r="48">
          <cell r="D48">
            <v>2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5">
          <cell r="D65">
            <v>0</v>
          </cell>
        </row>
        <row r="66">
          <cell r="D66">
            <v>4</v>
          </cell>
        </row>
        <row r="67">
          <cell r="D67">
            <v>1</v>
          </cell>
        </row>
        <row r="68">
          <cell r="D68">
            <v>2</v>
          </cell>
        </row>
        <row r="70">
          <cell r="D70">
            <v>2</v>
          </cell>
        </row>
        <row r="71">
          <cell r="D71">
            <v>3</v>
          </cell>
        </row>
        <row r="72">
          <cell r="D72">
            <v>2</v>
          </cell>
        </row>
        <row r="73">
          <cell r="D73">
            <v>1</v>
          </cell>
        </row>
        <row r="75">
          <cell r="D75">
            <v>2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87">
          <cell r="D87">
            <v>8</v>
          </cell>
        </row>
        <row r="88">
          <cell r="D88">
            <v>3</v>
          </cell>
        </row>
        <row r="89">
          <cell r="D89">
            <v>4</v>
          </cell>
        </row>
        <row r="90">
          <cell r="D90">
            <v>3</v>
          </cell>
        </row>
        <row r="92">
          <cell r="D92">
            <v>0</v>
          </cell>
        </row>
        <row r="93">
          <cell r="D93">
            <v>9</v>
          </cell>
        </row>
        <row r="94">
          <cell r="D94">
            <v>0</v>
          </cell>
        </row>
        <row r="95">
          <cell r="D95">
            <v>3</v>
          </cell>
        </row>
        <row r="97">
          <cell r="D97">
            <v>0</v>
          </cell>
        </row>
        <row r="98">
          <cell r="D98">
            <v>4</v>
          </cell>
        </row>
        <row r="99">
          <cell r="D99">
            <v>0</v>
          </cell>
        </row>
        <row r="100">
          <cell r="D100">
            <v>3</v>
          </cell>
        </row>
        <row r="102">
          <cell r="D102">
            <v>18</v>
          </cell>
        </row>
        <row r="103">
          <cell r="D103">
            <v>12</v>
          </cell>
        </row>
        <row r="104">
          <cell r="D104">
            <v>9</v>
          </cell>
        </row>
        <row r="105">
          <cell r="D105">
            <v>3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2">
          <cell r="D112">
            <v>1</v>
          </cell>
        </row>
        <row r="113">
          <cell r="D113">
            <v>4</v>
          </cell>
        </row>
        <row r="114">
          <cell r="D114">
            <v>1</v>
          </cell>
        </row>
        <row r="115">
          <cell r="D115">
            <v>0</v>
          </cell>
        </row>
        <row r="117">
          <cell r="D117">
            <v>4</v>
          </cell>
        </row>
        <row r="118">
          <cell r="D118">
            <v>7</v>
          </cell>
        </row>
        <row r="119">
          <cell r="D119">
            <v>9</v>
          </cell>
        </row>
        <row r="120">
          <cell r="D120">
            <v>2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40">
          <cell r="D140">
            <v>1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1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60">
          <cell r="D160">
            <v>7</v>
          </cell>
        </row>
        <row r="161">
          <cell r="D161">
            <v>4</v>
          </cell>
        </row>
        <row r="163">
          <cell r="D163">
            <v>8</v>
          </cell>
        </row>
        <row r="164">
          <cell r="D164">
            <v>5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8">
          <cell r="D178">
            <v>7</v>
          </cell>
        </row>
        <row r="179">
          <cell r="D179">
            <v>0</v>
          </cell>
        </row>
        <row r="180">
          <cell r="D180">
            <v>19</v>
          </cell>
        </row>
        <row r="181">
          <cell r="D181">
            <v>1</v>
          </cell>
        </row>
        <row r="183">
          <cell r="D183">
            <v>10</v>
          </cell>
        </row>
        <row r="184">
          <cell r="D184">
            <v>8</v>
          </cell>
        </row>
        <row r="185">
          <cell r="D185">
            <v>11</v>
          </cell>
        </row>
        <row r="186">
          <cell r="D186">
            <v>3</v>
          </cell>
        </row>
        <row r="188">
          <cell r="D188">
            <v>14</v>
          </cell>
        </row>
        <row r="189">
          <cell r="D189">
            <v>7</v>
          </cell>
        </row>
        <row r="190">
          <cell r="D190">
            <v>22</v>
          </cell>
        </row>
        <row r="191">
          <cell r="D191">
            <v>3</v>
          </cell>
        </row>
        <row r="193">
          <cell r="D193">
            <v>6</v>
          </cell>
        </row>
        <row r="194">
          <cell r="D194">
            <v>3</v>
          </cell>
        </row>
        <row r="196">
          <cell r="D196">
            <v>21</v>
          </cell>
        </row>
        <row r="197">
          <cell r="D197">
            <v>1</v>
          </cell>
        </row>
        <row r="199">
          <cell r="D199">
            <v>4</v>
          </cell>
        </row>
        <row r="200">
          <cell r="D200">
            <v>2</v>
          </cell>
        </row>
        <row r="201">
          <cell r="D201">
            <v>4</v>
          </cell>
        </row>
        <row r="202">
          <cell r="D202">
            <v>2</v>
          </cell>
        </row>
        <row r="204">
          <cell r="D204">
            <v>0</v>
          </cell>
        </row>
        <row r="205">
          <cell r="D205">
            <v>2</v>
          </cell>
        </row>
        <row r="206">
          <cell r="D206">
            <v>4</v>
          </cell>
        </row>
        <row r="207">
          <cell r="D207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21">
          <cell r="D221">
            <v>14</v>
          </cell>
        </row>
        <row r="222">
          <cell r="D222">
            <v>17</v>
          </cell>
        </row>
        <row r="223">
          <cell r="D223">
            <v>12</v>
          </cell>
        </row>
        <row r="224">
          <cell r="D224">
            <v>2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6">
          <cell r="D236">
            <v>4</v>
          </cell>
        </row>
        <row r="237">
          <cell r="D237">
            <v>6</v>
          </cell>
        </row>
        <row r="238">
          <cell r="D238">
            <v>8</v>
          </cell>
        </row>
        <row r="239">
          <cell r="D239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1</v>
          </cell>
        </row>
        <row r="244">
          <cell r="D244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1">
          <cell r="D251">
            <v>4</v>
          </cell>
        </row>
        <row r="252">
          <cell r="D252">
            <v>3</v>
          </cell>
        </row>
        <row r="253">
          <cell r="D253">
            <v>6</v>
          </cell>
        </row>
        <row r="254">
          <cell r="D254">
            <v>1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3">
          <cell r="D273">
            <v>11</v>
          </cell>
        </row>
        <row r="274">
          <cell r="D274">
            <v>9</v>
          </cell>
        </row>
        <row r="275">
          <cell r="D275">
            <v>10</v>
          </cell>
        </row>
        <row r="276">
          <cell r="D276">
            <v>4</v>
          </cell>
        </row>
        <row r="278">
          <cell r="D278">
            <v>1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3">
          <cell r="D293">
            <v>0</v>
          </cell>
        </row>
        <row r="294">
          <cell r="D294">
            <v>0</v>
          </cell>
        </row>
        <row r="296">
          <cell r="D296">
            <v>1</v>
          </cell>
        </row>
        <row r="297">
          <cell r="D297">
            <v>1</v>
          </cell>
        </row>
        <row r="299">
          <cell r="D299">
            <v>0</v>
          </cell>
        </row>
        <row r="300">
          <cell r="D300">
            <v>1</v>
          </cell>
        </row>
        <row r="302">
          <cell r="D302">
            <v>0</v>
          </cell>
        </row>
        <row r="303">
          <cell r="D303">
            <v>1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7</v>
          </cell>
        </row>
        <row r="320">
          <cell r="D320">
            <v>1</v>
          </cell>
        </row>
        <row r="322">
          <cell r="D322">
            <v>10</v>
          </cell>
        </row>
        <row r="323">
          <cell r="D323">
            <v>2</v>
          </cell>
        </row>
        <row r="324">
          <cell r="D324">
            <v>37</v>
          </cell>
        </row>
        <row r="325">
          <cell r="D325">
            <v>4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12</v>
          </cell>
        </row>
        <row r="330">
          <cell r="D330">
            <v>1</v>
          </cell>
        </row>
        <row r="332">
          <cell r="D332">
            <v>2</v>
          </cell>
        </row>
        <row r="333">
          <cell r="D333">
            <v>0</v>
          </cell>
        </row>
        <row r="334">
          <cell r="D334">
            <v>18</v>
          </cell>
        </row>
        <row r="335">
          <cell r="D335">
            <v>1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1</v>
          </cell>
        </row>
        <row r="345">
          <cell r="D345">
            <v>0</v>
          </cell>
        </row>
        <row r="347">
          <cell r="D347">
            <v>1</v>
          </cell>
        </row>
        <row r="348">
          <cell r="D348">
            <v>0</v>
          </cell>
        </row>
        <row r="349">
          <cell r="D349">
            <v>1</v>
          </cell>
        </row>
        <row r="350">
          <cell r="D350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4">
          <cell r="D364">
            <v>11</v>
          </cell>
        </row>
        <row r="365">
          <cell r="D365">
            <v>4</v>
          </cell>
        </row>
        <row r="366">
          <cell r="D366">
            <v>14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3">
          <cell r="D373">
            <v>0</v>
          </cell>
        </row>
      </sheetData>
      <sheetData sheetId="5"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1</v>
          </cell>
        </row>
        <row r="48">
          <cell r="D48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5">
          <cell r="D65">
            <v>0</v>
          </cell>
        </row>
        <row r="66">
          <cell r="D66">
            <v>1</v>
          </cell>
        </row>
        <row r="67">
          <cell r="D67">
            <v>0</v>
          </cell>
        </row>
        <row r="68">
          <cell r="D68">
            <v>0</v>
          </cell>
        </row>
        <row r="70">
          <cell r="D70">
            <v>1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2">
          <cell r="D92">
            <v>0</v>
          </cell>
        </row>
        <row r="93">
          <cell r="D93">
            <v>1</v>
          </cell>
        </row>
        <row r="94">
          <cell r="D94">
            <v>0</v>
          </cell>
        </row>
        <row r="95">
          <cell r="D95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2">
          <cell r="D102">
            <v>0</v>
          </cell>
        </row>
        <row r="103">
          <cell r="D103">
            <v>2</v>
          </cell>
        </row>
        <row r="104">
          <cell r="D104">
            <v>1</v>
          </cell>
        </row>
        <row r="105">
          <cell r="D105">
            <v>1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7">
          <cell r="D117">
            <v>1</v>
          </cell>
        </row>
        <row r="118">
          <cell r="D118">
            <v>1</v>
          </cell>
        </row>
        <row r="119">
          <cell r="D119">
            <v>6</v>
          </cell>
        </row>
        <row r="120">
          <cell r="D120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60">
          <cell r="D160">
            <v>8</v>
          </cell>
        </row>
        <row r="161">
          <cell r="D161">
            <v>2</v>
          </cell>
        </row>
        <row r="163">
          <cell r="D163">
            <v>14</v>
          </cell>
        </row>
        <row r="164">
          <cell r="D164">
            <v>5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3">
          <cell r="D183">
            <v>4</v>
          </cell>
        </row>
        <row r="184">
          <cell r="D184">
            <v>0</v>
          </cell>
        </row>
        <row r="185">
          <cell r="D185">
            <v>2</v>
          </cell>
        </row>
        <row r="186">
          <cell r="D186">
            <v>2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3">
          <cell r="D193">
            <v>2</v>
          </cell>
        </row>
        <row r="194">
          <cell r="D194">
            <v>1</v>
          </cell>
        </row>
        <row r="196">
          <cell r="D196">
            <v>12</v>
          </cell>
        </row>
        <row r="197">
          <cell r="D197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1</v>
          </cell>
        </row>
        <row r="202">
          <cell r="D202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21">
          <cell r="D221">
            <v>4</v>
          </cell>
        </row>
        <row r="222">
          <cell r="D222">
            <v>4</v>
          </cell>
        </row>
        <row r="223">
          <cell r="D223">
            <v>7</v>
          </cell>
        </row>
        <row r="224">
          <cell r="D224">
            <v>2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1">
          <cell r="D251">
            <v>0</v>
          </cell>
        </row>
        <row r="252">
          <cell r="D252">
            <v>1</v>
          </cell>
        </row>
        <row r="253">
          <cell r="D253">
            <v>0</v>
          </cell>
        </row>
        <row r="254">
          <cell r="D254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3">
          <cell r="D273">
            <v>1</v>
          </cell>
        </row>
        <row r="274">
          <cell r="D274">
            <v>1</v>
          </cell>
        </row>
        <row r="275">
          <cell r="D275">
            <v>4</v>
          </cell>
        </row>
        <row r="276">
          <cell r="D276">
            <v>1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1</v>
          </cell>
        </row>
        <row r="281">
          <cell r="D281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3">
          <cell r="D293">
            <v>0</v>
          </cell>
        </row>
        <row r="294">
          <cell r="D294">
            <v>2</v>
          </cell>
        </row>
        <row r="296">
          <cell r="D296">
            <v>2</v>
          </cell>
        </row>
        <row r="297">
          <cell r="D297">
            <v>0</v>
          </cell>
        </row>
        <row r="299">
          <cell r="D299">
            <v>0</v>
          </cell>
        </row>
        <row r="300">
          <cell r="D300">
            <v>0</v>
          </cell>
        </row>
        <row r="302">
          <cell r="D302">
            <v>0</v>
          </cell>
        </row>
        <row r="303">
          <cell r="D303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17">
          <cell r="D317">
            <v>6</v>
          </cell>
        </row>
        <row r="318">
          <cell r="D318">
            <v>2</v>
          </cell>
        </row>
        <row r="319">
          <cell r="D319">
            <v>22</v>
          </cell>
        </row>
        <row r="320">
          <cell r="D320">
            <v>1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7">
          <cell r="D327">
            <v>2</v>
          </cell>
        </row>
        <row r="328">
          <cell r="D328">
            <v>0</v>
          </cell>
        </row>
        <row r="329">
          <cell r="D329">
            <v>10</v>
          </cell>
        </row>
        <row r="330">
          <cell r="D330">
            <v>0</v>
          </cell>
        </row>
        <row r="332">
          <cell r="D332">
            <v>3</v>
          </cell>
        </row>
        <row r="333">
          <cell r="D333">
            <v>1</v>
          </cell>
        </row>
        <row r="334">
          <cell r="D334">
            <v>10</v>
          </cell>
        </row>
        <row r="335">
          <cell r="D335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2</v>
          </cell>
        </row>
        <row r="340">
          <cell r="D340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7">
          <cell r="D347">
            <v>1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1</v>
          </cell>
        </row>
        <row r="362">
          <cell r="D362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3">
          <cell r="D373">
            <v>0</v>
          </cell>
        </row>
      </sheetData>
      <sheetData sheetId="6"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45">
          <cell r="D45">
            <v>2</v>
          </cell>
        </row>
        <row r="46">
          <cell r="D46">
            <v>0</v>
          </cell>
        </row>
        <row r="47">
          <cell r="D47">
            <v>20</v>
          </cell>
        </row>
        <row r="48">
          <cell r="D48">
            <v>15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1</v>
          </cell>
        </row>
        <row r="63">
          <cell r="D63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1</v>
          </cell>
        </row>
        <row r="70">
          <cell r="D70">
            <v>0</v>
          </cell>
        </row>
        <row r="71">
          <cell r="D71">
            <v>1</v>
          </cell>
        </row>
        <row r="72">
          <cell r="D72">
            <v>2</v>
          </cell>
        </row>
        <row r="73">
          <cell r="D73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1</v>
          </cell>
        </row>
        <row r="90">
          <cell r="D90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2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1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5</v>
          </cell>
        </row>
        <row r="105">
          <cell r="D105">
            <v>1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1</v>
          </cell>
        </row>
        <row r="115">
          <cell r="D115">
            <v>1</v>
          </cell>
        </row>
        <row r="117">
          <cell r="D117">
            <v>2</v>
          </cell>
        </row>
        <row r="118">
          <cell r="D118">
            <v>1</v>
          </cell>
        </row>
        <row r="119">
          <cell r="D119">
            <v>0</v>
          </cell>
        </row>
        <row r="120">
          <cell r="D120">
            <v>2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1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60">
          <cell r="D160">
            <v>14</v>
          </cell>
        </row>
        <row r="161">
          <cell r="D161">
            <v>4</v>
          </cell>
        </row>
        <row r="163">
          <cell r="D163">
            <v>118</v>
          </cell>
        </row>
        <row r="164">
          <cell r="D164">
            <v>37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3">
          <cell r="D193">
            <v>1</v>
          </cell>
        </row>
        <row r="194">
          <cell r="D194">
            <v>3</v>
          </cell>
        </row>
        <row r="196">
          <cell r="D196">
            <v>32</v>
          </cell>
        </row>
        <row r="197">
          <cell r="D197">
            <v>10</v>
          </cell>
        </row>
        <row r="199">
          <cell r="D199">
            <v>0</v>
          </cell>
        </row>
        <row r="200">
          <cell r="D200">
            <v>1</v>
          </cell>
        </row>
        <row r="201">
          <cell r="D201">
            <v>11</v>
          </cell>
        </row>
        <row r="202">
          <cell r="D202">
            <v>2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21">
          <cell r="D221">
            <v>2</v>
          </cell>
        </row>
        <row r="222">
          <cell r="D222">
            <v>3</v>
          </cell>
        </row>
        <row r="223">
          <cell r="D223">
            <v>5</v>
          </cell>
        </row>
        <row r="224">
          <cell r="D224">
            <v>4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3</v>
          </cell>
        </row>
        <row r="254">
          <cell r="D254">
            <v>2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3">
          <cell r="D273">
            <v>1</v>
          </cell>
        </row>
        <row r="274">
          <cell r="D274">
            <v>2</v>
          </cell>
        </row>
        <row r="275">
          <cell r="D275">
            <v>10</v>
          </cell>
        </row>
        <row r="276">
          <cell r="D276">
            <v>3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1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3">
          <cell r="D293">
            <v>2</v>
          </cell>
        </row>
        <row r="294">
          <cell r="D294">
            <v>1</v>
          </cell>
        </row>
        <row r="296">
          <cell r="D296">
            <v>8</v>
          </cell>
        </row>
        <row r="297">
          <cell r="D297">
            <v>2</v>
          </cell>
        </row>
        <row r="299">
          <cell r="D299">
            <v>3</v>
          </cell>
        </row>
        <row r="300">
          <cell r="D300">
            <v>0</v>
          </cell>
        </row>
        <row r="302">
          <cell r="D302">
            <v>9</v>
          </cell>
        </row>
        <row r="303">
          <cell r="D303">
            <v>6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17">
          <cell r="D317">
            <v>1</v>
          </cell>
        </row>
        <row r="318">
          <cell r="D318">
            <v>1</v>
          </cell>
        </row>
        <row r="319">
          <cell r="D319">
            <v>55</v>
          </cell>
        </row>
        <row r="320">
          <cell r="D320">
            <v>6</v>
          </cell>
        </row>
        <row r="322">
          <cell r="D322">
            <v>1</v>
          </cell>
        </row>
        <row r="323">
          <cell r="D323">
            <v>0</v>
          </cell>
        </row>
        <row r="324">
          <cell r="D324">
            <v>20</v>
          </cell>
        </row>
        <row r="325">
          <cell r="D325">
            <v>2</v>
          </cell>
        </row>
        <row r="327">
          <cell r="D327">
            <v>5</v>
          </cell>
        </row>
        <row r="328">
          <cell r="D328">
            <v>0</v>
          </cell>
        </row>
        <row r="329">
          <cell r="D329">
            <v>34</v>
          </cell>
        </row>
        <row r="330">
          <cell r="D330">
            <v>4</v>
          </cell>
        </row>
        <row r="332">
          <cell r="D332">
            <v>2</v>
          </cell>
        </row>
        <row r="333">
          <cell r="D333">
            <v>0</v>
          </cell>
        </row>
        <row r="334">
          <cell r="D334">
            <v>5</v>
          </cell>
        </row>
        <row r="335">
          <cell r="D335">
            <v>0</v>
          </cell>
        </row>
        <row r="337">
          <cell r="D337">
            <v>4</v>
          </cell>
        </row>
        <row r="338">
          <cell r="D338">
            <v>1</v>
          </cell>
        </row>
        <row r="339">
          <cell r="D339">
            <v>6</v>
          </cell>
        </row>
        <row r="340">
          <cell r="D340">
            <v>1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3</v>
          </cell>
        </row>
        <row r="345">
          <cell r="D345">
            <v>0</v>
          </cell>
        </row>
        <row r="347">
          <cell r="D347">
            <v>2</v>
          </cell>
        </row>
        <row r="348">
          <cell r="D348">
            <v>1</v>
          </cell>
        </row>
        <row r="349">
          <cell r="D349">
            <v>9</v>
          </cell>
        </row>
        <row r="350">
          <cell r="D350">
            <v>2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3">
          <cell r="D373">
            <v>0</v>
          </cell>
        </row>
      </sheetData>
      <sheetData sheetId="7">
        <row r="8">
          <cell r="D8">
            <v>0</v>
          </cell>
        </row>
        <row r="9">
          <cell r="D9">
            <v>0</v>
          </cell>
        </row>
        <row r="10">
          <cell r="D10">
            <v>1</v>
          </cell>
        </row>
        <row r="11">
          <cell r="D11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1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4</v>
          </cell>
        </row>
        <row r="21">
          <cell r="D21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2</v>
          </cell>
        </row>
        <row r="31">
          <cell r="D31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45">
          <cell r="D45">
            <v>22</v>
          </cell>
        </row>
        <row r="46">
          <cell r="D46">
            <v>17</v>
          </cell>
        </row>
        <row r="47">
          <cell r="D47">
            <v>53</v>
          </cell>
        </row>
        <row r="48">
          <cell r="D48">
            <v>26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1</v>
          </cell>
        </row>
        <row r="63">
          <cell r="D63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1</v>
          </cell>
        </row>
        <row r="68">
          <cell r="D68">
            <v>1</v>
          </cell>
        </row>
        <row r="70">
          <cell r="D70">
            <v>3</v>
          </cell>
        </row>
        <row r="71">
          <cell r="D71">
            <v>0</v>
          </cell>
        </row>
        <row r="72">
          <cell r="D72">
            <v>7</v>
          </cell>
        </row>
        <row r="73">
          <cell r="D73">
            <v>1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87">
          <cell r="D87">
            <v>4</v>
          </cell>
        </row>
        <row r="88">
          <cell r="D88">
            <v>0</v>
          </cell>
        </row>
        <row r="89">
          <cell r="D89">
            <v>2</v>
          </cell>
        </row>
        <row r="90">
          <cell r="D90">
            <v>2</v>
          </cell>
        </row>
        <row r="92">
          <cell r="D92">
            <v>0</v>
          </cell>
        </row>
        <row r="93">
          <cell r="D93">
            <v>3</v>
          </cell>
        </row>
        <row r="94">
          <cell r="D94">
            <v>1</v>
          </cell>
        </row>
        <row r="95">
          <cell r="D95">
            <v>8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2</v>
          </cell>
        </row>
        <row r="102">
          <cell r="D102">
            <v>13</v>
          </cell>
        </row>
        <row r="103">
          <cell r="D103">
            <v>4</v>
          </cell>
        </row>
        <row r="104">
          <cell r="D104">
            <v>14</v>
          </cell>
        </row>
        <row r="105">
          <cell r="D105">
            <v>15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8</v>
          </cell>
        </row>
        <row r="115">
          <cell r="D115">
            <v>3</v>
          </cell>
        </row>
        <row r="117">
          <cell r="D117">
            <v>2</v>
          </cell>
        </row>
        <row r="118">
          <cell r="D118">
            <v>3</v>
          </cell>
        </row>
        <row r="119">
          <cell r="D119">
            <v>15</v>
          </cell>
        </row>
        <row r="120">
          <cell r="D120">
            <v>13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1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50">
          <cell r="D150">
            <v>0</v>
          </cell>
        </row>
        <row r="151">
          <cell r="D151">
            <v>1</v>
          </cell>
        </row>
        <row r="152">
          <cell r="D152">
            <v>0</v>
          </cell>
        </row>
        <row r="153">
          <cell r="D153">
            <v>1</v>
          </cell>
        </row>
        <row r="155">
          <cell r="D155">
            <v>1</v>
          </cell>
        </row>
        <row r="156">
          <cell r="D156">
            <v>0</v>
          </cell>
        </row>
        <row r="157">
          <cell r="D157">
            <v>5</v>
          </cell>
        </row>
        <row r="158">
          <cell r="D158">
            <v>0</v>
          </cell>
        </row>
        <row r="160">
          <cell r="D160">
            <v>40</v>
          </cell>
        </row>
        <row r="161">
          <cell r="D161">
            <v>28</v>
          </cell>
        </row>
        <row r="163">
          <cell r="D163">
            <v>293</v>
          </cell>
        </row>
        <row r="164">
          <cell r="D164">
            <v>50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3">
          <cell r="D183">
            <v>7</v>
          </cell>
        </row>
        <row r="184">
          <cell r="D184">
            <v>5</v>
          </cell>
        </row>
        <row r="185">
          <cell r="D185">
            <v>31</v>
          </cell>
        </row>
        <row r="186">
          <cell r="D186">
            <v>18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3">
          <cell r="D193">
            <v>9</v>
          </cell>
        </row>
        <row r="194">
          <cell r="D194">
            <v>15</v>
          </cell>
        </row>
        <row r="196">
          <cell r="D196">
            <v>104</v>
          </cell>
        </row>
        <row r="197">
          <cell r="D197">
            <v>23</v>
          </cell>
        </row>
        <row r="199">
          <cell r="D199">
            <v>5</v>
          </cell>
        </row>
        <row r="200">
          <cell r="D200">
            <v>2</v>
          </cell>
        </row>
        <row r="201">
          <cell r="D201">
            <v>28</v>
          </cell>
        </row>
        <row r="202">
          <cell r="D202">
            <v>14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21">
          <cell r="D221">
            <v>16</v>
          </cell>
        </row>
        <row r="222">
          <cell r="D222">
            <v>12</v>
          </cell>
        </row>
        <row r="223">
          <cell r="D223">
            <v>32</v>
          </cell>
        </row>
        <row r="224">
          <cell r="D224">
            <v>18</v>
          </cell>
        </row>
        <row r="226">
          <cell r="D226">
            <v>0</v>
          </cell>
        </row>
        <row r="227">
          <cell r="D227">
            <v>1</v>
          </cell>
        </row>
        <row r="228">
          <cell r="D228">
            <v>0</v>
          </cell>
        </row>
        <row r="229">
          <cell r="D229">
            <v>0</v>
          </cell>
        </row>
        <row r="231">
          <cell r="D231">
            <v>1</v>
          </cell>
        </row>
        <row r="232">
          <cell r="D232">
            <v>0</v>
          </cell>
        </row>
        <row r="233">
          <cell r="D233">
            <v>2</v>
          </cell>
        </row>
        <row r="234">
          <cell r="D234">
            <v>1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2</v>
          </cell>
        </row>
        <row r="239">
          <cell r="D239">
            <v>0</v>
          </cell>
        </row>
        <row r="241">
          <cell r="D241">
            <v>2</v>
          </cell>
        </row>
        <row r="242">
          <cell r="D242">
            <v>1</v>
          </cell>
        </row>
        <row r="243">
          <cell r="D243">
            <v>3</v>
          </cell>
        </row>
        <row r="244">
          <cell r="D244">
            <v>2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1</v>
          </cell>
        </row>
        <row r="249">
          <cell r="D249">
            <v>0</v>
          </cell>
        </row>
        <row r="251">
          <cell r="D251">
            <v>1</v>
          </cell>
        </row>
        <row r="252">
          <cell r="D252">
            <v>1</v>
          </cell>
        </row>
        <row r="253">
          <cell r="D253">
            <v>20</v>
          </cell>
        </row>
        <row r="254">
          <cell r="D254">
            <v>2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3">
          <cell r="D273">
            <v>6</v>
          </cell>
        </row>
        <row r="274">
          <cell r="D274">
            <v>8</v>
          </cell>
        </row>
        <row r="275">
          <cell r="D275">
            <v>19</v>
          </cell>
        </row>
        <row r="276">
          <cell r="D276">
            <v>14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3">
          <cell r="D293">
            <v>1</v>
          </cell>
        </row>
        <row r="294">
          <cell r="D294">
            <v>4</v>
          </cell>
        </row>
        <row r="296">
          <cell r="D296">
            <v>16</v>
          </cell>
        </row>
        <row r="297">
          <cell r="D297">
            <v>20</v>
          </cell>
        </row>
        <row r="299">
          <cell r="D299">
            <v>1</v>
          </cell>
        </row>
        <row r="300">
          <cell r="D300">
            <v>3</v>
          </cell>
        </row>
        <row r="302">
          <cell r="D302">
            <v>18</v>
          </cell>
        </row>
        <row r="303">
          <cell r="D303">
            <v>9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17">
          <cell r="D317">
            <v>3</v>
          </cell>
        </row>
        <row r="318">
          <cell r="D318">
            <v>2</v>
          </cell>
        </row>
        <row r="319">
          <cell r="D319">
            <v>9</v>
          </cell>
        </row>
        <row r="320">
          <cell r="D320">
            <v>9</v>
          </cell>
        </row>
        <row r="322">
          <cell r="D322">
            <v>10</v>
          </cell>
        </row>
        <row r="323">
          <cell r="D323">
            <v>2</v>
          </cell>
        </row>
        <row r="324">
          <cell r="D324">
            <v>89</v>
          </cell>
        </row>
        <row r="325">
          <cell r="D325">
            <v>15</v>
          </cell>
        </row>
        <row r="327">
          <cell r="D327">
            <v>3</v>
          </cell>
        </row>
        <row r="328">
          <cell r="D328">
            <v>0</v>
          </cell>
        </row>
        <row r="329">
          <cell r="D329">
            <v>14</v>
          </cell>
        </row>
        <row r="330">
          <cell r="D330">
            <v>3</v>
          </cell>
        </row>
        <row r="332">
          <cell r="D332">
            <v>10</v>
          </cell>
        </row>
        <row r="333">
          <cell r="D333">
            <v>0</v>
          </cell>
        </row>
        <row r="334">
          <cell r="D334">
            <v>59</v>
          </cell>
        </row>
        <row r="335">
          <cell r="D335">
            <v>7</v>
          </cell>
        </row>
        <row r="337">
          <cell r="D337">
            <v>1</v>
          </cell>
        </row>
        <row r="338">
          <cell r="D338">
            <v>1</v>
          </cell>
        </row>
        <row r="339">
          <cell r="D339">
            <v>0</v>
          </cell>
        </row>
        <row r="340">
          <cell r="D340">
            <v>1</v>
          </cell>
        </row>
        <row r="342">
          <cell r="D342">
            <v>1</v>
          </cell>
        </row>
        <row r="343">
          <cell r="D343">
            <v>0</v>
          </cell>
        </row>
        <row r="344">
          <cell r="D344">
            <v>6</v>
          </cell>
        </row>
        <row r="345">
          <cell r="D345">
            <v>3</v>
          </cell>
        </row>
        <row r="347">
          <cell r="D347">
            <v>7</v>
          </cell>
        </row>
        <row r="348">
          <cell r="D348">
            <v>1</v>
          </cell>
        </row>
        <row r="349">
          <cell r="D349">
            <v>18</v>
          </cell>
        </row>
        <row r="350">
          <cell r="D350">
            <v>5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4">
          <cell r="D364">
            <v>3</v>
          </cell>
        </row>
        <row r="365">
          <cell r="D365">
            <v>2</v>
          </cell>
        </row>
        <row r="366">
          <cell r="D366">
            <v>22</v>
          </cell>
        </row>
        <row r="367">
          <cell r="D367">
            <v>3</v>
          </cell>
        </row>
        <row r="368">
          <cell r="D368">
            <v>0</v>
          </cell>
        </row>
        <row r="369">
          <cell r="D369">
            <v>0</v>
          </cell>
        </row>
        <row r="373">
          <cell r="D373">
            <v>0</v>
          </cell>
        </row>
      </sheetData>
      <sheetData sheetId="8">
        <row r="8">
          <cell r="D8">
            <v>3</v>
          </cell>
        </row>
        <row r="9">
          <cell r="D9">
            <v>1</v>
          </cell>
        </row>
        <row r="10">
          <cell r="D10">
            <v>4</v>
          </cell>
        </row>
        <row r="11">
          <cell r="D11">
            <v>5</v>
          </cell>
        </row>
        <row r="13">
          <cell r="D13">
            <v>1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8">
          <cell r="D18">
            <v>0</v>
          </cell>
        </row>
        <row r="19">
          <cell r="D19">
            <v>2</v>
          </cell>
        </row>
        <row r="20">
          <cell r="D20">
            <v>2</v>
          </cell>
        </row>
        <row r="21">
          <cell r="D21">
            <v>2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2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45">
          <cell r="D45">
            <v>1</v>
          </cell>
        </row>
        <row r="46">
          <cell r="D46">
            <v>2</v>
          </cell>
        </row>
        <row r="47">
          <cell r="D47">
            <v>0</v>
          </cell>
        </row>
        <row r="48">
          <cell r="D48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1</v>
          </cell>
        </row>
        <row r="63">
          <cell r="D63">
            <v>1</v>
          </cell>
        </row>
        <row r="65">
          <cell r="D65">
            <v>5</v>
          </cell>
        </row>
        <row r="66">
          <cell r="D66">
            <v>0</v>
          </cell>
        </row>
        <row r="67">
          <cell r="D67">
            <v>6</v>
          </cell>
        </row>
        <row r="68">
          <cell r="D68">
            <v>3</v>
          </cell>
        </row>
        <row r="70">
          <cell r="D70">
            <v>5</v>
          </cell>
        </row>
        <row r="71">
          <cell r="D71">
            <v>2</v>
          </cell>
        </row>
        <row r="72">
          <cell r="D72">
            <v>11</v>
          </cell>
        </row>
        <row r="73">
          <cell r="D73">
            <v>3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87">
          <cell r="D87">
            <v>4</v>
          </cell>
        </row>
        <row r="88">
          <cell r="D88">
            <v>3</v>
          </cell>
        </row>
        <row r="89">
          <cell r="D89">
            <v>7</v>
          </cell>
        </row>
        <row r="90">
          <cell r="D90">
            <v>5</v>
          </cell>
        </row>
        <row r="92">
          <cell r="D92">
            <v>0</v>
          </cell>
        </row>
        <row r="93">
          <cell r="D93">
            <v>15</v>
          </cell>
        </row>
        <row r="94">
          <cell r="D94">
            <v>0</v>
          </cell>
        </row>
        <row r="95">
          <cell r="D95">
            <v>14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6</v>
          </cell>
        </row>
        <row r="102">
          <cell r="D102">
            <v>29</v>
          </cell>
        </row>
        <row r="103">
          <cell r="D103">
            <v>23</v>
          </cell>
        </row>
        <row r="104">
          <cell r="D104">
            <v>57</v>
          </cell>
        </row>
        <row r="105">
          <cell r="D105">
            <v>54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2">
          <cell r="D112">
            <v>1</v>
          </cell>
        </row>
        <row r="113">
          <cell r="D113">
            <v>1</v>
          </cell>
        </row>
        <row r="114">
          <cell r="D114">
            <v>7</v>
          </cell>
        </row>
        <row r="115">
          <cell r="D115">
            <v>4</v>
          </cell>
        </row>
        <row r="117">
          <cell r="D117">
            <v>11</v>
          </cell>
        </row>
        <row r="118">
          <cell r="D118">
            <v>15</v>
          </cell>
        </row>
        <row r="119">
          <cell r="D119">
            <v>41</v>
          </cell>
        </row>
        <row r="120">
          <cell r="D120">
            <v>22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35">
          <cell r="D135">
            <v>0</v>
          </cell>
        </row>
        <row r="136">
          <cell r="D136">
            <v>1</v>
          </cell>
        </row>
        <row r="137">
          <cell r="D137">
            <v>3</v>
          </cell>
        </row>
        <row r="138">
          <cell r="D138">
            <v>1</v>
          </cell>
        </row>
        <row r="140">
          <cell r="D140">
            <v>2</v>
          </cell>
        </row>
        <row r="141">
          <cell r="D141">
            <v>1</v>
          </cell>
        </row>
        <row r="142">
          <cell r="D142">
            <v>6</v>
          </cell>
        </row>
        <row r="143">
          <cell r="D143">
            <v>8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50">
          <cell r="D150">
            <v>4</v>
          </cell>
        </row>
        <row r="151">
          <cell r="D151">
            <v>1</v>
          </cell>
        </row>
        <row r="152">
          <cell r="D152">
            <v>16</v>
          </cell>
        </row>
        <row r="153">
          <cell r="D153">
            <v>11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2</v>
          </cell>
        </row>
        <row r="158">
          <cell r="D158">
            <v>1</v>
          </cell>
        </row>
        <row r="160">
          <cell r="D160">
            <v>40</v>
          </cell>
        </row>
        <row r="161">
          <cell r="D161">
            <v>34</v>
          </cell>
        </row>
        <row r="163">
          <cell r="D163">
            <v>151</v>
          </cell>
        </row>
        <row r="164">
          <cell r="D164">
            <v>74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1</v>
          </cell>
        </row>
        <row r="183">
          <cell r="D183">
            <v>4</v>
          </cell>
        </row>
        <row r="184">
          <cell r="D184">
            <v>5</v>
          </cell>
        </row>
        <row r="185">
          <cell r="D185">
            <v>10</v>
          </cell>
        </row>
        <row r="186">
          <cell r="D186">
            <v>3</v>
          </cell>
        </row>
        <row r="188">
          <cell r="D188">
            <v>9</v>
          </cell>
        </row>
        <row r="189">
          <cell r="D189">
            <v>9</v>
          </cell>
        </row>
        <row r="190">
          <cell r="D190">
            <v>43</v>
          </cell>
        </row>
        <row r="191">
          <cell r="D191">
            <v>11</v>
          </cell>
        </row>
        <row r="193">
          <cell r="D193">
            <v>10</v>
          </cell>
        </row>
        <row r="194">
          <cell r="D194">
            <v>7</v>
          </cell>
        </row>
        <row r="196">
          <cell r="D196">
            <v>38</v>
          </cell>
        </row>
        <row r="197">
          <cell r="D197">
            <v>12</v>
          </cell>
        </row>
        <row r="199">
          <cell r="D199">
            <v>9</v>
          </cell>
        </row>
        <row r="200">
          <cell r="D200">
            <v>5</v>
          </cell>
        </row>
        <row r="201">
          <cell r="D201">
            <v>77</v>
          </cell>
        </row>
        <row r="202">
          <cell r="D202">
            <v>21</v>
          </cell>
        </row>
        <row r="204">
          <cell r="D204">
            <v>1</v>
          </cell>
        </row>
        <row r="205">
          <cell r="D205">
            <v>1</v>
          </cell>
        </row>
        <row r="206">
          <cell r="D206">
            <v>0</v>
          </cell>
        </row>
        <row r="207">
          <cell r="D207">
            <v>1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21">
          <cell r="D221">
            <v>7</v>
          </cell>
        </row>
        <row r="222">
          <cell r="D222">
            <v>5</v>
          </cell>
        </row>
        <row r="223">
          <cell r="D223">
            <v>26</v>
          </cell>
        </row>
        <row r="224">
          <cell r="D224">
            <v>15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1</v>
          </cell>
        </row>
        <row r="229">
          <cell r="D229">
            <v>1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6">
          <cell r="D236">
            <v>10</v>
          </cell>
        </row>
        <row r="237">
          <cell r="D237">
            <v>11</v>
          </cell>
        </row>
        <row r="238">
          <cell r="D238">
            <v>17</v>
          </cell>
        </row>
        <row r="239">
          <cell r="D239">
            <v>17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6">
          <cell r="D246">
            <v>2</v>
          </cell>
        </row>
        <row r="247">
          <cell r="D247">
            <v>0</v>
          </cell>
        </row>
        <row r="248">
          <cell r="D248">
            <v>15</v>
          </cell>
        </row>
        <row r="249">
          <cell r="D249">
            <v>4</v>
          </cell>
        </row>
        <row r="251">
          <cell r="D251">
            <v>6</v>
          </cell>
        </row>
        <row r="252">
          <cell r="D252">
            <v>1</v>
          </cell>
        </row>
        <row r="253">
          <cell r="D253">
            <v>13</v>
          </cell>
        </row>
        <row r="254">
          <cell r="D254">
            <v>11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2</v>
          </cell>
        </row>
        <row r="259">
          <cell r="D259">
            <v>2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2</v>
          </cell>
        </row>
        <row r="273">
          <cell r="D273">
            <v>9</v>
          </cell>
        </row>
        <row r="274">
          <cell r="D274">
            <v>11</v>
          </cell>
        </row>
        <row r="275">
          <cell r="D275">
            <v>12</v>
          </cell>
        </row>
        <row r="276">
          <cell r="D276">
            <v>9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3</v>
          </cell>
        </row>
        <row r="293">
          <cell r="D293">
            <v>1</v>
          </cell>
        </row>
        <row r="294">
          <cell r="D294">
            <v>4</v>
          </cell>
        </row>
        <row r="296">
          <cell r="D296">
            <v>13</v>
          </cell>
        </row>
        <row r="297">
          <cell r="D297">
            <v>8</v>
          </cell>
        </row>
        <row r="299">
          <cell r="D299">
            <v>4</v>
          </cell>
        </row>
        <row r="300">
          <cell r="D300">
            <v>6</v>
          </cell>
        </row>
        <row r="302">
          <cell r="D302">
            <v>38</v>
          </cell>
        </row>
        <row r="303">
          <cell r="D303">
            <v>17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17">
          <cell r="D317">
            <v>11</v>
          </cell>
        </row>
        <row r="318">
          <cell r="D318">
            <v>1</v>
          </cell>
        </row>
        <row r="319">
          <cell r="D319">
            <v>1</v>
          </cell>
        </row>
        <row r="320">
          <cell r="D320">
            <v>2</v>
          </cell>
        </row>
        <row r="322">
          <cell r="D322">
            <v>3</v>
          </cell>
        </row>
        <row r="323">
          <cell r="D323">
            <v>1</v>
          </cell>
        </row>
        <row r="324">
          <cell r="D324">
            <v>7</v>
          </cell>
        </row>
        <row r="325">
          <cell r="D325">
            <v>1</v>
          </cell>
        </row>
        <row r="327">
          <cell r="D327">
            <v>0</v>
          </cell>
        </row>
        <row r="328">
          <cell r="D328">
            <v>1</v>
          </cell>
        </row>
        <row r="329">
          <cell r="D329">
            <v>5</v>
          </cell>
        </row>
        <row r="330">
          <cell r="D330">
            <v>1</v>
          </cell>
        </row>
        <row r="332">
          <cell r="D332">
            <v>3</v>
          </cell>
        </row>
        <row r="333">
          <cell r="D333">
            <v>2</v>
          </cell>
        </row>
        <row r="334">
          <cell r="D334">
            <v>20</v>
          </cell>
        </row>
        <row r="335">
          <cell r="D335">
            <v>6</v>
          </cell>
        </row>
        <row r="337">
          <cell r="D337">
            <v>1</v>
          </cell>
        </row>
        <row r="338">
          <cell r="D338">
            <v>0</v>
          </cell>
        </row>
        <row r="339">
          <cell r="D339">
            <v>2</v>
          </cell>
        </row>
        <row r="340">
          <cell r="D340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4</v>
          </cell>
        </row>
        <row r="345">
          <cell r="D345">
            <v>3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1</v>
          </cell>
        </row>
        <row r="350">
          <cell r="D350">
            <v>2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4">
          <cell r="D364">
            <v>46</v>
          </cell>
        </row>
        <row r="365">
          <cell r="D365">
            <v>39</v>
          </cell>
        </row>
        <row r="366">
          <cell r="D366">
            <v>936</v>
          </cell>
        </row>
        <row r="367">
          <cell r="D367">
            <v>183</v>
          </cell>
        </row>
        <row r="368">
          <cell r="D368">
            <v>0</v>
          </cell>
        </row>
        <row r="369">
          <cell r="D369">
            <v>0</v>
          </cell>
        </row>
        <row r="373">
          <cell r="D373">
            <v>0</v>
          </cell>
        </row>
      </sheetData>
      <sheetData sheetId="9"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5">
          <cell r="D155">
            <v>0</v>
          </cell>
        </row>
        <row r="156">
          <cell r="D156">
            <v>0</v>
          </cell>
        </row>
        <row r="158">
          <cell r="D158">
            <v>0</v>
          </cell>
        </row>
        <row r="159">
          <cell r="D159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8">
          <cell r="D188">
            <v>0</v>
          </cell>
        </row>
        <row r="189">
          <cell r="D189">
            <v>0</v>
          </cell>
        </row>
        <row r="191">
          <cell r="D191">
            <v>0</v>
          </cell>
        </row>
        <row r="192">
          <cell r="D192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8">
          <cell r="D288">
            <v>0</v>
          </cell>
        </row>
        <row r="289">
          <cell r="D289">
            <v>0</v>
          </cell>
        </row>
        <row r="291">
          <cell r="D291">
            <v>0</v>
          </cell>
        </row>
        <row r="292">
          <cell r="D292">
            <v>0</v>
          </cell>
        </row>
        <row r="294">
          <cell r="D294">
            <v>0</v>
          </cell>
        </row>
        <row r="295">
          <cell r="D295">
            <v>0</v>
          </cell>
        </row>
        <row r="297">
          <cell r="D297">
            <v>0</v>
          </cell>
        </row>
        <row r="298">
          <cell r="D298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3">
          <cell r="D363">
            <v>0</v>
          </cell>
        </row>
      </sheetData>
      <sheetData sheetId="10"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5">
          <cell r="D155">
            <v>0</v>
          </cell>
        </row>
        <row r="156">
          <cell r="D156">
            <v>0</v>
          </cell>
        </row>
        <row r="158">
          <cell r="D158">
            <v>0</v>
          </cell>
        </row>
        <row r="159">
          <cell r="D159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8">
          <cell r="D188">
            <v>0</v>
          </cell>
        </row>
        <row r="189">
          <cell r="D189">
            <v>0</v>
          </cell>
        </row>
        <row r="191">
          <cell r="D191">
            <v>0</v>
          </cell>
        </row>
        <row r="192">
          <cell r="D192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8">
          <cell r="D288">
            <v>0</v>
          </cell>
        </row>
        <row r="289">
          <cell r="D289">
            <v>0</v>
          </cell>
        </row>
        <row r="291">
          <cell r="D291">
            <v>0</v>
          </cell>
        </row>
        <row r="292">
          <cell r="D292">
            <v>0</v>
          </cell>
        </row>
        <row r="294">
          <cell r="D294">
            <v>0</v>
          </cell>
        </row>
        <row r="295">
          <cell r="D295">
            <v>0</v>
          </cell>
        </row>
        <row r="297">
          <cell r="D297">
            <v>0</v>
          </cell>
        </row>
        <row r="298">
          <cell r="D298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3">
          <cell r="D363">
            <v>0</v>
          </cell>
        </row>
      </sheetData>
      <sheetData sheetId="11">
        <row r="8">
          <cell r="D8">
            <v>8</v>
          </cell>
        </row>
        <row r="9">
          <cell r="D9">
            <v>4</v>
          </cell>
        </row>
        <row r="10">
          <cell r="D10">
            <v>19</v>
          </cell>
        </row>
        <row r="11">
          <cell r="D11">
            <v>5</v>
          </cell>
        </row>
        <row r="13">
          <cell r="D13">
            <v>3</v>
          </cell>
        </row>
        <row r="14">
          <cell r="D14">
            <v>2</v>
          </cell>
        </row>
        <row r="15">
          <cell r="D15">
            <v>3</v>
          </cell>
        </row>
        <row r="16">
          <cell r="D16">
            <v>3</v>
          </cell>
        </row>
        <row r="18">
          <cell r="D18">
            <v>0</v>
          </cell>
        </row>
        <row r="19">
          <cell r="D19">
            <v>1</v>
          </cell>
        </row>
        <row r="20">
          <cell r="D20">
            <v>3</v>
          </cell>
        </row>
        <row r="21">
          <cell r="D21">
            <v>1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1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45">
          <cell r="D45">
            <v>27</v>
          </cell>
        </row>
        <row r="46">
          <cell r="D46">
            <v>20</v>
          </cell>
        </row>
        <row r="47">
          <cell r="D47">
            <v>21</v>
          </cell>
        </row>
        <row r="48">
          <cell r="D48">
            <v>19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5">
          <cell r="D65">
            <v>5</v>
          </cell>
        </row>
        <row r="66">
          <cell r="D66">
            <v>3</v>
          </cell>
        </row>
        <row r="67">
          <cell r="D67">
            <v>2</v>
          </cell>
        </row>
        <row r="68">
          <cell r="D68">
            <v>6</v>
          </cell>
        </row>
        <row r="70">
          <cell r="D70">
            <v>9</v>
          </cell>
        </row>
        <row r="71">
          <cell r="D71">
            <v>11</v>
          </cell>
        </row>
        <row r="72">
          <cell r="D72">
            <v>18</v>
          </cell>
        </row>
        <row r="73">
          <cell r="D73">
            <v>13</v>
          </cell>
        </row>
        <row r="75">
          <cell r="D75">
            <v>2</v>
          </cell>
        </row>
        <row r="76">
          <cell r="D76">
            <v>2</v>
          </cell>
        </row>
        <row r="77">
          <cell r="D77">
            <v>5</v>
          </cell>
        </row>
        <row r="78">
          <cell r="D78">
            <v>4</v>
          </cell>
        </row>
        <row r="87">
          <cell r="D87">
            <v>18</v>
          </cell>
        </row>
        <row r="88">
          <cell r="D88">
            <v>3</v>
          </cell>
        </row>
        <row r="89">
          <cell r="D89">
            <v>21</v>
          </cell>
        </row>
        <row r="90">
          <cell r="D90">
            <v>9</v>
          </cell>
        </row>
        <row r="92">
          <cell r="D92">
            <v>1</v>
          </cell>
        </row>
        <row r="93">
          <cell r="D93">
            <v>16</v>
          </cell>
        </row>
        <row r="94">
          <cell r="D94">
            <v>1</v>
          </cell>
        </row>
        <row r="95">
          <cell r="D95">
            <v>42</v>
          </cell>
        </row>
        <row r="97">
          <cell r="D97">
            <v>0</v>
          </cell>
        </row>
        <row r="98">
          <cell r="D98">
            <v>1</v>
          </cell>
        </row>
        <row r="99">
          <cell r="D99">
            <v>0</v>
          </cell>
        </row>
        <row r="100">
          <cell r="D100">
            <v>9</v>
          </cell>
        </row>
        <row r="102">
          <cell r="D102">
            <v>63</v>
          </cell>
        </row>
        <row r="103">
          <cell r="D103">
            <v>38</v>
          </cell>
        </row>
        <row r="104">
          <cell r="D104">
            <v>129</v>
          </cell>
        </row>
        <row r="105">
          <cell r="D105">
            <v>68</v>
          </cell>
        </row>
        <row r="107">
          <cell r="D107">
            <v>4</v>
          </cell>
        </row>
        <row r="108">
          <cell r="D108">
            <v>1</v>
          </cell>
        </row>
        <row r="109">
          <cell r="D109">
            <v>7</v>
          </cell>
        </row>
        <row r="110">
          <cell r="D110">
            <v>8</v>
          </cell>
        </row>
        <row r="112">
          <cell r="D112">
            <v>6</v>
          </cell>
        </row>
        <row r="113">
          <cell r="D113">
            <v>4</v>
          </cell>
        </row>
        <row r="114">
          <cell r="D114">
            <v>23</v>
          </cell>
        </row>
        <row r="115">
          <cell r="D115">
            <v>8</v>
          </cell>
        </row>
        <row r="117">
          <cell r="D117">
            <v>14</v>
          </cell>
        </row>
        <row r="118">
          <cell r="D118">
            <v>7</v>
          </cell>
        </row>
        <row r="119">
          <cell r="D119">
            <v>21</v>
          </cell>
        </row>
        <row r="120">
          <cell r="D120">
            <v>8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35">
          <cell r="D135">
            <v>5</v>
          </cell>
        </row>
        <row r="136">
          <cell r="D136">
            <v>2</v>
          </cell>
        </row>
        <row r="137">
          <cell r="D137">
            <v>4</v>
          </cell>
        </row>
        <row r="138">
          <cell r="D138">
            <v>7</v>
          </cell>
        </row>
        <row r="140">
          <cell r="D140">
            <v>4</v>
          </cell>
        </row>
        <row r="141">
          <cell r="D141">
            <v>3</v>
          </cell>
        </row>
        <row r="142">
          <cell r="D142">
            <v>8</v>
          </cell>
        </row>
        <row r="143">
          <cell r="D143">
            <v>3</v>
          </cell>
        </row>
        <row r="145">
          <cell r="D145">
            <v>0</v>
          </cell>
        </row>
        <row r="146">
          <cell r="D146">
            <v>1</v>
          </cell>
        </row>
        <row r="147">
          <cell r="D147">
            <v>1</v>
          </cell>
        </row>
        <row r="148">
          <cell r="D148">
            <v>1</v>
          </cell>
        </row>
        <row r="150">
          <cell r="D150">
            <v>12</v>
          </cell>
        </row>
        <row r="151">
          <cell r="D151">
            <v>13</v>
          </cell>
        </row>
        <row r="152">
          <cell r="D152">
            <v>18</v>
          </cell>
        </row>
        <row r="153">
          <cell r="D153">
            <v>10</v>
          </cell>
        </row>
        <row r="155">
          <cell r="D155">
            <v>1</v>
          </cell>
        </row>
        <row r="156">
          <cell r="D156">
            <v>1</v>
          </cell>
        </row>
        <row r="157">
          <cell r="D157">
            <v>2</v>
          </cell>
        </row>
        <row r="158">
          <cell r="D158">
            <v>0</v>
          </cell>
        </row>
        <row r="160">
          <cell r="D160">
            <v>148</v>
          </cell>
        </row>
        <row r="161">
          <cell r="D161">
            <v>86</v>
          </cell>
        </row>
        <row r="162">
          <cell r="D162">
            <v>0</v>
          </cell>
        </row>
        <row r="163">
          <cell r="D163">
            <v>471</v>
          </cell>
        </row>
        <row r="164">
          <cell r="D164">
            <v>102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2</v>
          </cell>
        </row>
        <row r="169">
          <cell r="D169">
            <v>0</v>
          </cell>
        </row>
        <row r="178">
          <cell r="D178">
            <v>0</v>
          </cell>
        </row>
        <row r="179">
          <cell r="D179">
            <v>1</v>
          </cell>
        </row>
        <row r="180">
          <cell r="D180">
            <v>5</v>
          </cell>
        </row>
        <row r="181">
          <cell r="D181">
            <v>2</v>
          </cell>
        </row>
        <row r="183">
          <cell r="D183">
            <v>20</v>
          </cell>
        </row>
        <row r="184">
          <cell r="D184">
            <v>12</v>
          </cell>
        </row>
        <row r="185">
          <cell r="D185">
            <v>45</v>
          </cell>
        </row>
        <row r="186">
          <cell r="D186">
            <v>14</v>
          </cell>
        </row>
        <row r="188">
          <cell r="D188">
            <v>30</v>
          </cell>
        </row>
        <row r="189">
          <cell r="D189">
            <v>21</v>
          </cell>
        </row>
        <row r="190">
          <cell r="D190">
            <v>51</v>
          </cell>
        </row>
        <row r="191">
          <cell r="D191">
            <v>11</v>
          </cell>
        </row>
        <row r="193">
          <cell r="D193">
            <v>13</v>
          </cell>
        </row>
        <row r="194">
          <cell r="D194">
            <v>5</v>
          </cell>
        </row>
        <row r="195">
          <cell r="D195">
            <v>0</v>
          </cell>
        </row>
        <row r="196">
          <cell r="D196">
            <v>67</v>
          </cell>
        </row>
        <row r="197">
          <cell r="D197">
            <v>11</v>
          </cell>
        </row>
        <row r="199">
          <cell r="D199">
            <v>18</v>
          </cell>
        </row>
        <row r="200">
          <cell r="D200">
            <v>8</v>
          </cell>
        </row>
        <row r="201">
          <cell r="D201">
            <v>48</v>
          </cell>
        </row>
        <row r="202">
          <cell r="D202">
            <v>18</v>
          </cell>
        </row>
        <row r="204">
          <cell r="D204">
            <v>0</v>
          </cell>
        </row>
        <row r="205">
          <cell r="D205">
            <v>1</v>
          </cell>
        </row>
        <row r="206">
          <cell r="D206">
            <v>9</v>
          </cell>
        </row>
        <row r="207">
          <cell r="D207">
            <v>1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21">
          <cell r="D221">
            <v>24</v>
          </cell>
        </row>
        <row r="222">
          <cell r="D222">
            <v>24</v>
          </cell>
        </row>
        <row r="223">
          <cell r="D223">
            <v>25</v>
          </cell>
        </row>
        <row r="224">
          <cell r="D224">
            <v>13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1</v>
          </cell>
        </row>
        <row r="231">
          <cell r="D231">
            <v>4</v>
          </cell>
        </row>
        <row r="232">
          <cell r="D232">
            <v>5</v>
          </cell>
        </row>
        <row r="233">
          <cell r="D233">
            <v>3</v>
          </cell>
        </row>
        <row r="234">
          <cell r="D234">
            <v>5</v>
          </cell>
        </row>
        <row r="236">
          <cell r="D236">
            <v>29</v>
          </cell>
        </row>
        <row r="237">
          <cell r="D237">
            <v>18</v>
          </cell>
        </row>
        <row r="238">
          <cell r="D238">
            <v>22</v>
          </cell>
        </row>
        <row r="239">
          <cell r="D239">
            <v>22</v>
          </cell>
        </row>
        <row r="241">
          <cell r="D241">
            <v>2</v>
          </cell>
        </row>
        <row r="242">
          <cell r="D242">
            <v>1</v>
          </cell>
        </row>
        <row r="243">
          <cell r="D243">
            <v>2</v>
          </cell>
        </row>
        <row r="244">
          <cell r="D244">
            <v>0</v>
          </cell>
        </row>
        <row r="246">
          <cell r="D246">
            <v>11</v>
          </cell>
        </row>
        <row r="247">
          <cell r="D247">
            <v>9</v>
          </cell>
        </row>
        <row r="248">
          <cell r="D248">
            <v>13</v>
          </cell>
        </row>
        <row r="249">
          <cell r="D249">
            <v>4</v>
          </cell>
        </row>
        <row r="251">
          <cell r="D251">
            <v>17</v>
          </cell>
        </row>
        <row r="252">
          <cell r="D252">
            <v>11</v>
          </cell>
        </row>
        <row r="253">
          <cell r="D253">
            <v>17</v>
          </cell>
        </row>
        <row r="254">
          <cell r="D254">
            <v>8</v>
          </cell>
        </row>
        <row r="256">
          <cell r="D256">
            <v>1</v>
          </cell>
        </row>
        <row r="257">
          <cell r="D257">
            <v>1</v>
          </cell>
        </row>
        <row r="258">
          <cell r="D258">
            <v>3</v>
          </cell>
        </row>
        <row r="259">
          <cell r="D259">
            <v>0</v>
          </cell>
        </row>
        <row r="268">
          <cell r="D268">
            <v>0</v>
          </cell>
        </row>
        <row r="269">
          <cell r="D269">
            <v>1</v>
          </cell>
        </row>
        <row r="270">
          <cell r="D270">
            <v>2</v>
          </cell>
        </row>
        <row r="271">
          <cell r="D271">
            <v>3</v>
          </cell>
        </row>
        <row r="273">
          <cell r="D273">
            <v>15</v>
          </cell>
        </row>
        <row r="274">
          <cell r="D274">
            <v>15</v>
          </cell>
        </row>
        <row r="275">
          <cell r="D275">
            <v>17</v>
          </cell>
        </row>
        <row r="276">
          <cell r="D276">
            <v>8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3">
          <cell r="D293">
            <v>21</v>
          </cell>
        </row>
        <row r="294">
          <cell r="D294">
            <v>17</v>
          </cell>
        </row>
        <row r="295">
          <cell r="D295">
            <v>0</v>
          </cell>
        </row>
        <row r="296">
          <cell r="D296">
            <v>18</v>
          </cell>
        </row>
        <row r="297">
          <cell r="D297">
            <v>19</v>
          </cell>
        </row>
        <row r="299">
          <cell r="D299">
            <v>40</v>
          </cell>
        </row>
        <row r="300">
          <cell r="D300">
            <v>25</v>
          </cell>
        </row>
        <row r="301">
          <cell r="D301">
            <v>0</v>
          </cell>
        </row>
        <row r="302">
          <cell r="D302">
            <v>27</v>
          </cell>
        </row>
        <row r="303">
          <cell r="D303">
            <v>24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17">
          <cell r="D317">
            <v>28</v>
          </cell>
        </row>
        <row r="318">
          <cell r="D318">
            <v>18</v>
          </cell>
        </row>
        <row r="319">
          <cell r="D319">
            <v>40</v>
          </cell>
        </row>
        <row r="320">
          <cell r="D320">
            <v>19</v>
          </cell>
        </row>
        <row r="322">
          <cell r="D322">
            <v>30</v>
          </cell>
        </row>
        <row r="323">
          <cell r="D323">
            <v>6</v>
          </cell>
        </row>
        <row r="324">
          <cell r="D324">
            <v>113</v>
          </cell>
        </row>
        <row r="325">
          <cell r="D325">
            <v>7</v>
          </cell>
        </row>
        <row r="327">
          <cell r="D327">
            <v>1</v>
          </cell>
        </row>
        <row r="328">
          <cell r="D328">
            <v>0</v>
          </cell>
        </row>
        <row r="329">
          <cell r="D329">
            <v>5</v>
          </cell>
        </row>
        <row r="330">
          <cell r="D330">
            <v>0</v>
          </cell>
        </row>
        <row r="332">
          <cell r="D332">
            <v>8</v>
          </cell>
        </row>
        <row r="333">
          <cell r="D333">
            <v>6</v>
          </cell>
        </row>
        <row r="334">
          <cell r="D334">
            <v>57</v>
          </cell>
        </row>
        <row r="335">
          <cell r="D335">
            <v>9</v>
          </cell>
        </row>
        <row r="337">
          <cell r="D337">
            <v>0</v>
          </cell>
        </row>
        <row r="338">
          <cell r="D338">
            <v>2</v>
          </cell>
        </row>
        <row r="339">
          <cell r="D339">
            <v>0</v>
          </cell>
        </row>
        <row r="340">
          <cell r="D340">
            <v>0</v>
          </cell>
        </row>
        <row r="342">
          <cell r="D342">
            <v>5</v>
          </cell>
        </row>
        <row r="343">
          <cell r="D343">
            <v>0</v>
          </cell>
        </row>
        <row r="344">
          <cell r="D344">
            <v>9</v>
          </cell>
        </row>
        <row r="345">
          <cell r="D345">
            <v>5</v>
          </cell>
        </row>
        <row r="347">
          <cell r="D347">
            <v>54</v>
          </cell>
        </row>
        <row r="348">
          <cell r="D348">
            <v>20</v>
          </cell>
        </row>
        <row r="349">
          <cell r="D349">
            <v>118</v>
          </cell>
        </row>
        <row r="350">
          <cell r="D350">
            <v>22</v>
          </cell>
        </row>
        <row r="359">
          <cell r="D359">
            <v>9</v>
          </cell>
        </row>
        <row r="360">
          <cell r="D360">
            <v>1</v>
          </cell>
        </row>
        <row r="361">
          <cell r="D361">
            <v>0</v>
          </cell>
        </row>
        <row r="362">
          <cell r="D362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3">
          <cell r="D373">
            <v>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4"/>
  <sheetViews>
    <sheetView rightToLeft="1" tabSelected="1" zoomScale="85" zoomScaleNormal="85" workbookViewId="0">
      <selection activeCell="P10" sqref="P10"/>
    </sheetView>
  </sheetViews>
  <sheetFormatPr defaultRowHeight="12.75"/>
  <cols>
    <col min="1" max="1" width="9" style="1" customWidth="1"/>
    <col min="2" max="2" width="7.5703125" style="1" customWidth="1"/>
    <col min="3" max="3" width="5.7109375" style="1" customWidth="1"/>
    <col min="4" max="4" width="14.7109375" style="1" customWidth="1"/>
    <col min="5" max="13" width="12.7109375" style="1" customWidth="1"/>
    <col min="14" max="16384" width="9.140625" style="1"/>
  </cols>
  <sheetData>
    <row r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ht="5.2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3" ht="54.95" customHeight="1">
      <c r="A10" s="34" t="s">
        <v>91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 ht="15.75">
      <c r="A11" s="16" t="s">
        <v>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.75">
      <c r="A12" s="17" t="s">
        <v>92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ht="15.75" customHeight="1">
      <c r="A13" s="18" t="s">
        <v>1</v>
      </c>
      <c r="B13" s="19" t="s">
        <v>2</v>
      </c>
      <c r="C13" s="19" t="s">
        <v>3</v>
      </c>
      <c r="D13" s="19" t="s">
        <v>97</v>
      </c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29.25" customHeight="1">
      <c r="A14" s="18"/>
      <c r="B14" s="19"/>
      <c r="C14" s="20"/>
      <c r="D14" s="10" t="s">
        <v>4</v>
      </c>
      <c r="E14" s="10" t="s">
        <v>5</v>
      </c>
      <c r="F14" s="11" t="s">
        <v>6</v>
      </c>
      <c r="G14" s="11" t="s">
        <v>7</v>
      </c>
      <c r="H14" s="10" t="s">
        <v>8</v>
      </c>
      <c r="I14" s="10" t="s">
        <v>9</v>
      </c>
      <c r="J14" s="10" t="s">
        <v>10</v>
      </c>
      <c r="K14" s="10" t="s">
        <v>11</v>
      </c>
      <c r="L14" s="10" t="s">
        <v>12</v>
      </c>
      <c r="M14" s="10" t="s">
        <v>13</v>
      </c>
    </row>
    <row r="15" spans="1:13" ht="30" customHeight="1">
      <c r="A15" s="21" t="s">
        <v>14</v>
      </c>
      <c r="B15" s="22" t="s">
        <v>15</v>
      </c>
      <c r="C15" s="7" t="s">
        <v>16</v>
      </c>
      <c r="D15" s="12">
        <f>SUM(E15:M15)</f>
        <v>11</v>
      </c>
      <c r="E15" s="3">
        <f>[1]AlFujairah!D8</f>
        <v>0</v>
      </c>
      <c r="F15" s="3">
        <f>[1]RAK!D8</f>
        <v>0</v>
      </c>
      <c r="G15" s="3">
        <f>[1]UAQ!D8</f>
        <v>0</v>
      </c>
      <c r="H15" s="3">
        <f>[1]Ajman!D8</f>
        <v>0</v>
      </c>
      <c r="I15" s="3">
        <f>[1]Sharjah!D8</f>
        <v>0</v>
      </c>
      <c r="J15" s="3">
        <f>[1]Dubai!D8</f>
        <v>3</v>
      </c>
      <c r="K15" s="3">
        <f>[1]العين!D8</f>
        <v>0</v>
      </c>
      <c r="L15" s="3">
        <f>[1]الغربية!D8</f>
        <v>0</v>
      </c>
      <c r="M15" s="3">
        <f>[1]AD!D8</f>
        <v>8</v>
      </c>
    </row>
    <row r="16" spans="1:13" ht="30" customHeight="1">
      <c r="A16" s="21"/>
      <c r="B16" s="22"/>
      <c r="C16" s="7" t="s">
        <v>17</v>
      </c>
      <c r="D16" s="12">
        <f>SUM(E16:M16)</f>
        <v>5</v>
      </c>
      <c r="E16" s="3">
        <f>[1]AlFujairah!D9</f>
        <v>0</v>
      </c>
      <c r="F16" s="3">
        <f>[1]RAK!D9</f>
        <v>0</v>
      </c>
      <c r="G16" s="3">
        <f>[1]UAQ!D9</f>
        <v>0</v>
      </c>
      <c r="H16" s="3">
        <f>[1]Ajman!D9</f>
        <v>0</v>
      </c>
      <c r="I16" s="3">
        <f>[1]Sharjah!D9</f>
        <v>0</v>
      </c>
      <c r="J16" s="3">
        <f>[1]Dubai!D9</f>
        <v>1</v>
      </c>
      <c r="K16" s="3">
        <f>[1]العين!D9</f>
        <v>0</v>
      </c>
      <c r="L16" s="3">
        <f>[1]الغربية!D9</f>
        <v>0</v>
      </c>
      <c r="M16" s="3">
        <f>[1]AD!D9</f>
        <v>4</v>
      </c>
    </row>
    <row r="17" spans="1:13" ht="23.25" customHeight="1">
      <c r="A17" s="21"/>
      <c r="B17" s="7" t="s">
        <v>18</v>
      </c>
      <c r="C17" s="7" t="s">
        <v>16</v>
      </c>
      <c r="D17" s="12">
        <f>SUM(E17:M17)</f>
        <v>24</v>
      </c>
      <c r="E17" s="3">
        <f>[1]AlFujairah!D10</f>
        <v>0</v>
      </c>
      <c r="F17" s="3">
        <f>[1]RAK!D10</f>
        <v>0</v>
      </c>
      <c r="G17" s="3">
        <f>[1]UAQ!D10</f>
        <v>0</v>
      </c>
      <c r="H17" s="3">
        <f>[1]Ajman!D10</f>
        <v>0</v>
      </c>
      <c r="I17" s="3">
        <f>[1]Sharjah!D10</f>
        <v>1</v>
      </c>
      <c r="J17" s="3">
        <f>[1]Dubai!D10</f>
        <v>4</v>
      </c>
      <c r="K17" s="3">
        <f>[1]العين!D10</f>
        <v>0</v>
      </c>
      <c r="L17" s="3">
        <f>[1]الغربية!D10</f>
        <v>0</v>
      </c>
      <c r="M17" s="3">
        <f>[1]AD!D10</f>
        <v>19</v>
      </c>
    </row>
    <row r="18" spans="1:13" ht="30" customHeight="1">
      <c r="A18" s="21"/>
      <c r="B18" s="7" t="s">
        <v>15</v>
      </c>
      <c r="C18" s="7" t="s">
        <v>17</v>
      </c>
      <c r="D18" s="12">
        <f>SUM(E18:M18)</f>
        <v>10</v>
      </c>
      <c r="E18" s="3">
        <f>[1]AlFujairah!D11</f>
        <v>0</v>
      </c>
      <c r="F18" s="3">
        <f>[1]RAK!D11</f>
        <v>0</v>
      </c>
      <c r="G18" s="3">
        <f>[1]UAQ!D11</f>
        <v>0</v>
      </c>
      <c r="H18" s="3">
        <f>[1]Ajman!D11</f>
        <v>0</v>
      </c>
      <c r="I18" s="3">
        <f>[1]Sharjah!D11</f>
        <v>0</v>
      </c>
      <c r="J18" s="3">
        <f>[1]Dubai!D11</f>
        <v>5</v>
      </c>
      <c r="K18" s="3">
        <f>[1]العين!D11</f>
        <v>0</v>
      </c>
      <c r="L18" s="3">
        <f>[1]الغربية!D11</f>
        <v>0</v>
      </c>
      <c r="M18" s="3">
        <f>[1]AD!D11</f>
        <v>5</v>
      </c>
    </row>
    <row r="19" spans="1:13" ht="30" customHeight="1">
      <c r="A19" s="21"/>
      <c r="B19" s="23" t="s">
        <v>19</v>
      </c>
      <c r="C19" s="23"/>
      <c r="D19" s="12">
        <f t="shared" ref="D19:M19" si="0">SUM(D15:D18)</f>
        <v>50</v>
      </c>
      <c r="E19" s="12">
        <f t="shared" si="0"/>
        <v>0</v>
      </c>
      <c r="F19" s="12">
        <f t="shared" si="0"/>
        <v>0</v>
      </c>
      <c r="G19" s="12">
        <f t="shared" si="0"/>
        <v>0</v>
      </c>
      <c r="H19" s="12">
        <f t="shared" si="0"/>
        <v>0</v>
      </c>
      <c r="I19" s="12">
        <f t="shared" si="0"/>
        <v>1</v>
      </c>
      <c r="J19" s="12">
        <f t="shared" si="0"/>
        <v>13</v>
      </c>
      <c r="K19" s="12">
        <f t="shared" si="0"/>
        <v>0</v>
      </c>
      <c r="L19" s="12">
        <f t="shared" si="0"/>
        <v>0</v>
      </c>
      <c r="M19" s="12">
        <f t="shared" si="0"/>
        <v>36</v>
      </c>
    </row>
    <row r="20" spans="1:13" ht="30" customHeight="1">
      <c r="A20" s="21" t="s">
        <v>20</v>
      </c>
      <c r="B20" s="24" t="s">
        <v>15</v>
      </c>
      <c r="C20" s="7" t="s">
        <v>16</v>
      </c>
      <c r="D20" s="12">
        <f>SUM(E20:M20)</f>
        <v>4</v>
      </c>
      <c r="E20" s="3">
        <f>[1]AlFujairah!D13</f>
        <v>0</v>
      </c>
      <c r="F20" s="3">
        <f>[1]RAK!D13</f>
        <v>0</v>
      </c>
      <c r="G20" s="3">
        <f>[1]UAQ!D13</f>
        <v>0</v>
      </c>
      <c r="H20" s="3">
        <f>[1]Ajman!D13</f>
        <v>0</v>
      </c>
      <c r="I20" s="3">
        <f>[1]Sharjah!D13</f>
        <v>0</v>
      </c>
      <c r="J20" s="3">
        <f>[1]Dubai!D13</f>
        <v>1</v>
      </c>
      <c r="K20" s="3">
        <f>[1]العين!D13</f>
        <v>0</v>
      </c>
      <c r="L20" s="3">
        <f>[1]الغربية!D13</f>
        <v>0</v>
      </c>
      <c r="M20" s="3">
        <f>[1]AD!D13</f>
        <v>3</v>
      </c>
    </row>
    <row r="21" spans="1:13" ht="30" customHeight="1">
      <c r="A21" s="21"/>
      <c r="B21" s="24"/>
      <c r="C21" s="7" t="s">
        <v>17</v>
      </c>
      <c r="D21" s="12">
        <f>SUM(E21:M21)</f>
        <v>2</v>
      </c>
      <c r="E21" s="3">
        <f>[1]AlFujairah!D14</f>
        <v>0</v>
      </c>
      <c r="F21" s="3">
        <f>[1]RAK!D14</f>
        <v>0</v>
      </c>
      <c r="G21" s="3">
        <f>[1]UAQ!D14</f>
        <v>0</v>
      </c>
      <c r="H21" s="3">
        <f>[1]Ajman!D14</f>
        <v>0</v>
      </c>
      <c r="I21" s="3">
        <f>[1]Sharjah!D14</f>
        <v>0</v>
      </c>
      <c r="J21" s="3">
        <f>[1]Dubai!D14</f>
        <v>0</v>
      </c>
      <c r="K21" s="3">
        <f>[1]العين!D14</f>
        <v>0</v>
      </c>
      <c r="L21" s="3">
        <f>[1]الغربية!D14</f>
        <v>0</v>
      </c>
      <c r="M21" s="3">
        <f>[1]AD!D14</f>
        <v>2</v>
      </c>
    </row>
    <row r="22" spans="1:13" ht="30" customHeight="1">
      <c r="A22" s="21"/>
      <c r="B22" s="7" t="s">
        <v>18</v>
      </c>
      <c r="C22" s="7" t="s">
        <v>16</v>
      </c>
      <c r="D22" s="12">
        <f>SUM(E22:M22)</f>
        <v>4</v>
      </c>
      <c r="E22" s="3">
        <f>[1]AlFujairah!D15</f>
        <v>0</v>
      </c>
      <c r="F22" s="3">
        <f>[1]RAK!D15</f>
        <v>1</v>
      </c>
      <c r="G22" s="3">
        <f>[1]UAQ!D15</f>
        <v>0</v>
      </c>
      <c r="H22" s="3">
        <f>[1]Ajman!D15</f>
        <v>0</v>
      </c>
      <c r="I22" s="3">
        <f>[1]Sharjah!D15</f>
        <v>0</v>
      </c>
      <c r="J22" s="3">
        <f>[1]Dubai!D15</f>
        <v>0</v>
      </c>
      <c r="K22" s="3">
        <f>[1]العين!D15</f>
        <v>0</v>
      </c>
      <c r="L22" s="3">
        <f>[1]الغربية!D15</f>
        <v>0</v>
      </c>
      <c r="M22" s="3">
        <f>[1]AD!D15</f>
        <v>3</v>
      </c>
    </row>
    <row r="23" spans="1:13" ht="30" customHeight="1">
      <c r="A23" s="21"/>
      <c r="B23" s="7" t="s">
        <v>15</v>
      </c>
      <c r="C23" s="7" t="s">
        <v>17</v>
      </c>
      <c r="D23" s="12">
        <f>SUM(E23:M23)</f>
        <v>4</v>
      </c>
      <c r="E23" s="3">
        <f>[1]AlFujairah!D16</f>
        <v>0</v>
      </c>
      <c r="F23" s="3">
        <f>[1]RAK!D16</f>
        <v>0</v>
      </c>
      <c r="G23" s="3">
        <f>[1]UAQ!D16</f>
        <v>0</v>
      </c>
      <c r="H23" s="3">
        <f>[1]Ajman!D16</f>
        <v>0</v>
      </c>
      <c r="I23" s="3">
        <f>[1]Sharjah!D16</f>
        <v>1</v>
      </c>
      <c r="J23" s="3">
        <f>[1]Dubai!D16</f>
        <v>0</v>
      </c>
      <c r="K23" s="3">
        <f>[1]العين!D16</f>
        <v>0</v>
      </c>
      <c r="L23" s="3">
        <f>[1]الغربية!D16</f>
        <v>0</v>
      </c>
      <c r="M23" s="3">
        <f>[1]AD!D16</f>
        <v>3</v>
      </c>
    </row>
    <row r="24" spans="1:13" ht="30" customHeight="1">
      <c r="A24" s="21"/>
      <c r="B24" s="23" t="s">
        <v>19</v>
      </c>
      <c r="C24" s="23"/>
      <c r="D24" s="12">
        <f t="shared" ref="D24:M24" si="1">SUM(D20:D23)</f>
        <v>14</v>
      </c>
      <c r="E24" s="12">
        <f t="shared" si="1"/>
        <v>0</v>
      </c>
      <c r="F24" s="12">
        <f t="shared" si="1"/>
        <v>1</v>
      </c>
      <c r="G24" s="12">
        <f t="shared" si="1"/>
        <v>0</v>
      </c>
      <c r="H24" s="12">
        <f t="shared" si="1"/>
        <v>0</v>
      </c>
      <c r="I24" s="12">
        <f t="shared" si="1"/>
        <v>1</v>
      </c>
      <c r="J24" s="12">
        <f t="shared" si="1"/>
        <v>1</v>
      </c>
      <c r="K24" s="12">
        <f t="shared" si="1"/>
        <v>0</v>
      </c>
      <c r="L24" s="12">
        <f t="shared" si="1"/>
        <v>0</v>
      </c>
      <c r="M24" s="12">
        <f t="shared" si="1"/>
        <v>11</v>
      </c>
    </row>
    <row r="25" spans="1:13" ht="30" customHeight="1">
      <c r="A25" s="21" t="s">
        <v>21</v>
      </c>
      <c r="B25" s="24" t="s">
        <v>15</v>
      </c>
      <c r="C25" s="7" t="s">
        <v>16</v>
      </c>
      <c r="D25" s="12">
        <f>SUM(E25:M25)</f>
        <v>1</v>
      </c>
      <c r="E25" s="3">
        <f>[1]AlFujairah!D18</f>
        <v>0</v>
      </c>
      <c r="F25" s="3">
        <f>[1]RAK!D18</f>
        <v>1</v>
      </c>
      <c r="G25" s="3">
        <f>[1]UAQ!D18</f>
        <v>0</v>
      </c>
      <c r="H25" s="3">
        <f>[1]Ajman!D18</f>
        <v>0</v>
      </c>
      <c r="I25" s="3">
        <f>[1]Sharjah!D18</f>
        <v>0</v>
      </c>
      <c r="J25" s="3">
        <f>[1]Dubai!D18</f>
        <v>0</v>
      </c>
      <c r="K25" s="3">
        <f>[1]العين!D18</f>
        <v>0</v>
      </c>
      <c r="L25" s="3">
        <f>[1]الغربية!D18</f>
        <v>0</v>
      </c>
      <c r="M25" s="3">
        <f>[1]AD!D18</f>
        <v>0</v>
      </c>
    </row>
    <row r="26" spans="1:13" ht="30" customHeight="1">
      <c r="A26" s="21"/>
      <c r="B26" s="24"/>
      <c r="C26" s="7" t="s">
        <v>17</v>
      </c>
      <c r="D26" s="12">
        <f>SUM(E26:M26)</f>
        <v>3</v>
      </c>
      <c r="E26" s="3">
        <f>[1]AlFujairah!D19</f>
        <v>0</v>
      </c>
      <c r="F26" s="3">
        <f>[1]RAK!D19</f>
        <v>0</v>
      </c>
      <c r="G26" s="3">
        <f>[1]UAQ!D19</f>
        <v>0</v>
      </c>
      <c r="H26" s="3">
        <f>[1]Ajman!D19</f>
        <v>0</v>
      </c>
      <c r="I26" s="3">
        <f>[1]Sharjah!D19</f>
        <v>0</v>
      </c>
      <c r="J26" s="3">
        <f>[1]Dubai!D19</f>
        <v>2</v>
      </c>
      <c r="K26" s="3">
        <f>[1]العين!D19</f>
        <v>0</v>
      </c>
      <c r="L26" s="3">
        <f>[1]الغربية!D19</f>
        <v>0</v>
      </c>
      <c r="M26" s="3">
        <f>[1]AD!D19</f>
        <v>1</v>
      </c>
    </row>
    <row r="27" spans="1:13" ht="30" customHeight="1">
      <c r="A27" s="21"/>
      <c r="B27" s="7" t="s">
        <v>18</v>
      </c>
      <c r="C27" s="7" t="s">
        <v>16</v>
      </c>
      <c r="D27" s="12">
        <f>SUM(E27:M27)</f>
        <v>11</v>
      </c>
      <c r="E27" s="3">
        <f>[1]AlFujairah!D20</f>
        <v>2</v>
      </c>
      <c r="F27" s="3">
        <f>[1]RAK!D20</f>
        <v>0</v>
      </c>
      <c r="G27" s="3">
        <f>[1]UAQ!D20</f>
        <v>0</v>
      </c>
      <c r="H27" s="3">
        <f>[1]Ajman!D20</f>
        <v>0</v>
      </c>
      <c r="I27" s="3">
        <f>[1]Sharjah!D20</f>
        <v>4</v>
      </c>
      <c r="J27" s="3">
        <f>[1]Dubai!D20</f>
        <v>2</v>
      </c>
      <c r="K27" s="3">
        <f>[1]العين!D20</f>
        <v>0</v>
      </c>
      <c r="L27" s="3">
        <f>[1]الغربية!D20</f>
        <v>0</v>
      </c>
      <c r="M27" s="3">
        <f>[1]AD!D20</f>
        <v>3</v>
      </c>
    </row>
    <row r="28" spans="1:13" ht="30" customHeight="1">
      <c r="A28" s="21"/>
      <c r="B28" s="7" t="s">
        <v>15</v>
      </c>
      <c r="C28" s="7" t="s">
        <v>17</v>
      </c>
      <c r="D28" s="12">
        <f>SUM(E28:M28)</f>
        <v>3</v>
      </c>
      <c r="E28" s="3">
        <f>[1]AlFujairah!D21</f>
        <v>0</v>
      </c>
      <c r="F28" s="3">
        <f>[1]RAK!D21</f>
        <v>0</v>
      </c>
      <c r="G28" s="3">
        <f>[1]UAQ!D21</f>
        <v>0</v>
      </c>
      <c r="H28" s="3">
        <f>[1]Ajman!D21</f>
        <v>0</v>
      </c>
      <c r="I28" s="3">
        <f>[1]Sharjah!D21</f>
        <v>0</v>
      </c>
      <c r="J28" s="3">
        <f>[1]Dubai!D21</f>
        <v>2</v>
      </c>
      <c r="K28" s="3">
        <f>[1]العين!D21</f>
        <v>0</v>
      </c>
      <c r="L28" s="3">
        <f>[1]الغربية!D21</f>
        <v>0</v>
      </c>
      <c r="M28" s="3">
        <f>[1]AD!D21</f>
        <v>1</v>
      </c>
    </row>
    <row r="29" spans="1:13" ht="30" customHeight="1">
      <c r="A29" s="21"/>
      <c r="B29" s="23" t="s">
        <v>4</v>
      </c>
      <c r="C29" s="23"/>
      <c r="D29" s="12">
        <f t="shared" ref="D29:M29" si="2">SUM(D25:D28)</f>
        <v>18</v>
      </c>
      <c r="E29" s="12">
        <f t="shared" si="2"/>
        <v>2</v>
      </c>
      <c r="F29" s="12">
        <f t="shared" si="2"/>
        <v>1</v>
      </c>
      <c r="G29" s="12">
        <f t="shared" si="2"/>
        <v>0</v>
      </c>
      <c r="H29" s="12">
        <f t="shared" si="2"/>
        <v>0</v>
      </c>
      <c r="I29" s="12">
        <f t="shared" si="2"/>
        <v>4</v>
      </c>
      <c r="J29" s="12">
        <f t="shared" si="2"/>
        <v>6</v>
      </c>
      <c r="K29" s="12">
        <f t="shared" si="2"/>
        <v>0</v>
      </c>
      <c r="L29" s="12">
        <f t="shared" si="2"/>
        <v>0</v>
      </c>
      <c r="M29" s="12">
        <f t="shared" si="2"/>
        <v>5</v>
      </c>
    </row>
    <row r="30" spans="1:13" ht="30" customHeight="1">
      <c r="A30" s="21" t="s">
        <v>22</v>
      </c>
      <c r="B30" s="24" t="s">
        <v>15</v>
      </c>
      <c r="C30" s="7" t="s">
        <v>16</v>
      </c>
      <c r="D30" s="12">
        <f>SUM(E30:M30)</f>
        <v>0</v>
      </c>
      <c r="E30" s="3">
        <f>[1]AlFujairah!D23</f>
        <v>0</v>
      </c>
      <c r="F30" s="3">
        <f>[1]RAK!D23</f>
        <v>0</v>
      </c>
      <c r="G30" s="3">
        <f>[1]UAQ!D23</f>
        <v>0</v>
      </c>
      <c r="H30" s="3">
        <f>[1]Ajman!D23</f>
        <v>0</v>
      </c>
      <c r="I30" s="3">
        <f>[1]Sharjah!D23</f>
        <v>0</v>
      </c>
      <c r="J30" s="3">
        <f>[1]Dubai!D23</f>
        <v>0</v>
      </c>
      <c r="K30" s="3">
        <f>[1]العين!D23</f>
        <v>0</v>
      </c>
      <c r="L30" s="3">
        <f>[1]الغربية!D23</f>
        <v>0</v>
      </c>
      <c r="M30" s="3">
        <f>[1]AD!D23</f>
        <v>0</v>
      </c>
    </row>
    <row r="31" spans="1:13" ht="30" customHeight="1">
      <c r="A31" s="21"/>
      <c r="B31" s="24"/>
      <c r="C31" s="7" t="s">
        <v>17</v>
      </c>
      <c r="D31" s="12">
        <f>SUM(E31:M31)</f>
        <v>0</v>
      </c>
      <c r="E31" s="3">
        <f>[1]AlFujairah!D24</f>
        <v>0</v>
      </c>
      <c r="F31" s="3">
        <f>[1]RAK!D24</f>
        <v>0</v>
      </c>
      <c r="G31" s="3">
        <f>[1]UAQ!D24</f>
        <v>0</v>
      </c>
      <c r="H31" s="3">
        <f>[1]Ajman!D24</f>
        <v>0</v>
      </c>
      <c r="I31" s="3">
        <f>[1]Sharjah!D24</f>
        <v>0</v>
      </c>
      <c r="J31" s="3">
        <f>[1]Dubai!D24</f>
        <v>0</v>
      </c>
      <c r="K31" s="3">
        <f>[1]العين!D24</f>
        <v>0</v>
      </c>
      <c r="L31" s="3">
        <f>[1]الغربية!D24</f>
        <v>0</v>
      </c>
      <c r="M31" s="3">
        <f>[1]AD!D24</f>
        <v>0</v>
      </c>
    </row>
    <row r="32" spans="1:13" ht="30" customHeight="1">
      <c r="A32" s="21"/>
      <c r="B32" s="7" t="s">
        <v>18</v>
      </c>
      <c r="C32" s="7" t="s">
        <v>16</v>
      </c>
      <c r="D32" s="12">
        <f>SUM(E32:M32)</f>
        <v>0</v>
      </c>
      <c r="E32" s="3">
        <f>[1]AlFujairah!D25</f>
        <v>0</v>
      </c>
      <c r="F32" s="3">
        <f>[1]RAK!D25</f>
        <v>0</v>
      </c>
      <c r="G32" s="3">
        <f>[1]UAQ!D25</f>
        <v>0</v>
      </c>
      <c r="H32" s="3">
        <f>[1]Ajman!D25</f>
        <v>0</v>
      </c>
      <c r="I32" s="3">
        <f>[1]Sharjah!D25</f>
        <v>0</v>
      </c>
      <c r="J32" s="3">
        <f>[1]Dubai!D25</f>
        <v>0</v>
      </c>
      <c r="K32" s="3">
        <f>[1]العين!D25</f>
        <v>0</v>
      </c>
      <c r="L32" s="3">
        <f>[1]الغربية!D25</f>
        <v>0</v>
      </c>
      <c r="M32" s="3">
        <f>[1]AD!D25</f>
        <v>0</v>
      </c>
    </row>
    <row r="33" spans="1:13" ht="30" customHeight="1">
      <c r="A33" s="21"/>
      <c r="B33" s="7" t="s">
        <v>15</v>
      </c>
      <c r="C33" s="7" t="s">
        <v>17</v>
      </c>
      <c r="D33" s="12">
        <f>SUM(E33:M33)</f>
        <v>0</v>
      </c>
      <c r="E33" s="3">
        <f>[1]AlFujairah!D26</f>
        <v>0</v>
      </c>
      <c r="F33" s="3">
        <f>[1]RAK!D26</f>
        <v>0</v>
      </c>
      <c r="G33" s="3">
        <f>[1]UAQ!D26</f>
        <v>0</v>
      </c>
      <c r="H33" s="3">
        <f>[1]Ajman!D26</f>
        <v>0</v>
      </c>
      <c r="I33" s="3">
        <f>[1]Sharjah!D26</f>
        <v>0</v>
      </c>
      <c r="J33" s="3">
        <f>[1]Dubai!D26</f>
        <v>0</v>
      </c>
      <c r="K33" s="3">
        <f>[1]العين!D26</f>
        <v>0</v>
      </c>
      <c r="L33" s="3">
        <f>[1]الغربية!D26</f>
        <v>0</v>
      </c>
      <c r="M33" s="3">
        <f>[1]AD!D26</f>
        <v>0</v>
      </c>
    </row>
    <row r="34" spans="1:13" ht="30" customHeight="1">
      <c r="A34" s="21"/>
      <c r="B34" s="23" t="s">
        <v>19</v>
      </c>
      <c r="C34" s="23"/>
      <c r="D34" s="12">
        <f t="shared" ref="D34:M34" si="3">SUM(D30:D33)</f>
        <v>0</v>
      </c>
      <c r="E34" s="12">
        <f t="shared" si="3"/>
        <v>0</v>
      </c>
      <c r="F34" s="12">
        <f t="shared" si="3"/>
        <v>0</v>
      </c>
      <c r="G34" s="12">
        <f t="shared" si="3"/>
        <v>0</v>
      </c>
      <c r="H34" s="12">
        <f t="shared" si="3"/>
        <v>0</v>
      </c>
      <c r="I34" s="12">
        <f t="shared" si="3"/>
        <v>0</v>
      </c>
      <c r="J34" s="12">
        <f t="shared" si="3"/>
        <v>0</v>
      </c>
      <c r="K34" s="12">
        <f t="shared" si="3"/>
        <v>0</v>
      </c>
      <c r="L34" s="12">
        <f t="shared" si="3"/>
        <v>0</v>
      </c>
      <c r="M34" s="12">
        <f t="shared" si="3"/>
        <v>0</v>
      </c>
    </row>
    <row r="35" spans="1:13" ht="30" customHeight="1">
      <c r="A35" s="21" t="s">
        <v>23</v>
      </c>
      <c r="B35" s="24" t="s">
        <v>15</v>
      </c>
      <c r="C35" s="7" t="s">
        <v>16</v>
      </c>
      <c r="D35" s="12">
        <f>SUM(E35:M35)</f>
        <v>3</v>
      </c>
      <c r="E35" s="3">
        <f>[1]AlFujairah!D28</f>
        <v>0</v>
      </c>
      <c r="F35" s="3">
        <f>[1]RAK!D28</f>
        <v>0</v>
      </c>
      <c r="G35" s="3">
        <f>[1]UAQ!D28</f>
        <v>0</v>
      </c>
      <c r="H35" s="3">
        <f>[1]Ajman!D28</f>
        <v>0</v>
      </c>
      <c r="I35" s="3">
        <f>[1]Sharjah!D28</f>
        <v>0</v>
      </c>
      <c r="J35" s="3">
        <f>[1]Dubai!D28</f>
        <v>2</v>
      </c>
      <c r="K35" s="3">
        <f>[1]العين!D28</f>
        <v>0</v>
      </c>
      <c r="L35" s="3">
        <f>[1]الغربية!D28</f>
        <v>0</v>
      </c>
      <c r="M35" s="3">
        <f>[1]AD!D28</f>
        <v>1</v>
      </c>
    </row>
    <row r="36" spans="1:13" ht="30" customHeight="1">
      <c r="A36" s="21"/>
      <c r="B36" s="24"/>
      <c r="C36" s="7" t="s">
        <v>17</v>
      </c>
      <c r="D36" s="12">
        <f>SUM(E36:M36)</f>
        <v>0</v>
      </c>
      <c r="E36" s="3">
        <f>[1]AlFujairah!D29</f>
        <v>0</v>
      </c>
      <c r="F36" s="3">
        <f>[1]RAK!D29</f>
        <v>0</v>
      </c>
      <c r="G36" s="3">
        <f>[1]UAQ!D29</f>
        <v>0</v>
      </c>
      <c r="H36" s="3">
        <f>[1]Ajman!D29</f>
        <v>0</v>
      </c>
      <c r="I36" s="3">
        <f>[1]Sharjah!D29</f>
        <v>0</v>
      </c>
      <c r="J36" s="3">
        <f>[1]Dubai!D29</f>
        <v>0</v>
      </c>
      <c r="K36" s="3">
        <f>[1]العين!D29</f>
        <v>0</v>
      </c>
      <c r="L36" s="3">
        <f>[1]الغربية!D29</f>
        <v>0</v>
      </c>
      <c r="M36" s="3">
        <f>[1]AD!D29</f>
        <v>0</v>
      </c>
    </row>
    <row r="37" spans="1:13" ht="30" customHeight="1">
      <c r="A37" s="21"/>
      <c r="B37" s="7" t="s">
        <v>18</v>
      </c>
      <c r="C37" s="7" t="s">
        <v>16</v>
      </c>
      <c r="D37" s="12">
        <f>SUM(E37:M37)</f>
        <v>2</v>
      </c>
      <c r="E37" s="3">
        <f>[1]AlFujairah!D30</f>
        <v>0</v>
      </c>
      <c r="F37" s="3">
        <f>[1]RAK!D30</f>
        <v>0</v>
      </c>
      <c r="G37" s="3">
        <f>[1]UAQ!D30</f>
        <v>0</v>
      </c>
      <c r="H37" s="3">
        <f>[1]Ajman!D30</f>
        <v>0</v>
      </c>
      <c r="I37" s="3">
        <f>[1]Sharjah!D30</f>
        <v>2</v>
      </c>
      <c r="J37" s="3">
        <f>[1]Dubai!D30</f>
        <v>0</v>
      </c>
      <c r="K37" s="3">
        <f>[1]العين!D30</f>
        <v>0</v>
      </c>
      <c r="L37" s="3">
        <f>[1]الغربية!D30</f>
        <v>0</v>
      </c>
      <c r="M37" s="3">
        <f>[1]AD!D30</f>
        <v>0</v>
      </c>
    </row>
    <row r="38" spans="1:13" ht="30" customHeight="1">
      <c r="A38" s="21"/>
      <c r="B38" s="7" t="s">
        <v>15</v>
      </c>
      <c r="C38" s="7" t="s">
        <v>17</v>
      </c>
      <c r="D38" s="12">
        <f>SUM(E38:M38)</f>
        <v>0</v>
      </c>
      <c r="E38" s="3">
        <f>[1]AlFujairah!D31</f>
        <v>0</v>
      </c>
      <c r="F38" s="3">
        <f>[1]RAK!D31</f>
        <v>0</v>
      </c>
      <c r="G38" s="3">
        <f>[1]UAQ!D31</f>
        <v>0</v>
      </c>
      <c r="H38" s="3">
        <f>[1]Ajman!D31</f>
        <v>0</v>
      </c>
      <c r="I38" s="3">
        <f>[1]Sharjah!D31</f>
        <v>0</v>
      </c>
      <c r="J38" s="3">
        <f>[1]Dubai!D31</f>
        <v>0</v>
      </c>
      <c r="K38" s="3">
        <f>[1]العين!D31</f>
        <v>0</v>
      </c>
      <c r="L38" s="3">
        <f>[1]الغربية!D31</f>
        <v>0</v>
      </c>
      <c r="M38" s="3">
        <f>[1]AD!D31</f>
        <v>0</v>
      </c>
    </row>
    <row r="39" spans="1:13" ht="30" customHeight="1">
      <c r="A39" s="21"/>
      <c r="B39" s="23" t="s">
        <v>19</v>
      </c>
      <c r="C39" s="23"/>
      <c r="D39" s="12">
        <f t="shared" ref="D39:M39" si="4">SUM(D35:D38)</f>
        <v>5</v>
      </c>
      <c r="E39" s="12">
        <f t="shared" si="4"/>
        <v>0</v>
      </c>
      <c r="F39" s="12">
        <f t="shared" si="4"/>
        <v>0</v>
      </c>
      <c r="G39" s="12">
        <f t="shared" si="4"/>
        <v>0</v>
      </c>
      <c r="H39" s="12">
        <f t="shared" si="4"/>
        <v>0</v>
      </c>
      <c r="I39" s="12">
        <f t="shared" si="4"/>
        <v>2</v>
      </c>
      <c r="J39" s="12">
        <f t="shared" si="4"/>
        <v>2</v>
      </c>
      <c r="K39" s="12">
        <f t="shared" si="4"/>
        <v>0</v>
      </c>
      <c r="L39" s="12">
        <f t="shared" si="4"/>
        <v>0</v>
      </c>
      <c r="M39" s="12">
        <f t="shared" si="4"/>
        <v>1</v>
      </c>
    </row>
    <row r="40" spans="1:13" ht="30" customHeight="1">
      <c r="A40" s="21" t="s">
        <v>24</v>
      </c>
      <c r="B40" s="24" t="s">
        <v>15</v>
      </c>
      <c r="C40" s="7" t="s">
        <v>16</v>
      </c>
      <c r="D40" s="12">
        <f>SUM(E40:M40)</f>
        <v>0</v>
      </c>
      <c r="E40" s="3">
        <f>[1]AlFujairah!D33</f>
        <v>0</v>
      </c>
      <c r="F40" s="3">
        <f>[1]RAK!D33</f>
        <v>0</v>
      </c>
      <c r="G40" s="3">
        <f>[1]UAQ!D33</f>
        <v>0</v>
      </c>
      <c r="H40" s="3">
        <f>[1]Ajman!D33</f>
        <v>0</v>
      </c>
      <c r="I40" s="3">
        <f>[1]Sharjah!D33</f>
        <v>0</v>
      </c>
      <c r="J40" s="3">
        <f>[1]Dubai!D33</f>
        <v>0</v>
      </c>
      <c r="K40" s="3">
        <f>[1]العين!D33</f>
        <v>0</v>
      </c>
      <c r="L40" s="3">
        <f>[1]الغربية!D33</f>
        <v>0</v>
      </c>
      <c r="M40" s="3">
        <f>[1]AD!D33</f>
        <v>0</v>
      </c>
    </row>
    <row r="41" spans="1:13" ht="30" customHeight="1">
      <c r="A41" s="21"/>
      <c r="B41" s="24"/>
      <c r="C41" s="7" t="s">
        <v>17</v>
      </c>
      <c r="D41" s="12">
        <f>SUM(E41:M41)</f>
        <v>0</v>
      </c>
      <c r="E41" s="3">
        <f>[1]AlFujairah!D34</f>
        <v>0</v>
      </c>
      <c r="F41" s="3">
        <f>[1]RAK!D34</f>
        <v>0</v>
      </c>
      <c r="G41" s="3">
        <f>[1]UAQ!D34</f>
        <v>0</v>
      </c>
      <c r="H41" s="3">
        <f>[1]Ajman!D34</f>
        <v>0</v>
      </c>
      <c r="I41" s="3">
        <f>[1]Sharjah!D34</f>
        <v>0</v>
      </c>
      <c r="J41" s="3">
        <f>[1]Dubai!D34</f>
        <v>0</v>
      </c>
      <c r="K41" s="3">
        <f>[1]العين!D34</f>
        <v>0</v>
      </c>
      <c r="L41" s="3">
        <f>[1]الغربية!D34</f>
        <v>0</v>
      </c>
      <c r="M41" s="3">
        <f>[1]AD!D34</f>
        <v>0</v>
      </c>
    </row>
    <row r="42" spans="1:13" ht="30" customHeight="1">
      <c r="A42" s="21"/>
      <c r="B42" s="7" t="s">
        <v>18</v>
      </c>
      <c r="C42" s="7" t="s">
        <v>16</v>
      </c>
      <c r="D42" s="12">
        <f>SUM(E42:M42)</f>
        <v>0</v>
      </c>
      <c r="E42" s="3">
        <f>[1]AlFujairah!D35</f>
        <v>0</v>
      </c>
      <c r="F42" s="3">
        <f>[1]RAK!D35</f>
        <v>0</v>
      </c>
      <c r="G42" s="3">
        <f>[1]UAQ!D35</f>
        <v>0</v>
      </c>
      <c r="H42" s="3">
        <f>[1]Ajman!D35</f>
        <v>0</v>
      </c>
      <c r="I42" s="3">
        <f>[1]Sharjah!D35</f>
        <v>0</v>
      </c>
      <c r="J42" s="3">
        <f>[1]Dubai!D35</f>
        <v>0</v>
      </c>
      <c r="K42" s="3">
        <f>[1]العين!D35</f>
        <v>0</v>
      </c>
      <c r="L42" s="3">
        <f>[1]الغربية!D35</f>
        <v>0</v>
      </c>
      <c r="M42" s="3">
        <f>[1]AD!D35</f>
        <v>0</v>
      </c>
    </row>
    <row r="43" spans="1:13" ht="30" customHeight="1">
      <c r="A43" s="21"/>
      <c r="B43" s="7" t="s">
        <v>15</v>
      </c>
      <c r="C43" s="7" t="s">
        <v>17</v>
      </c>
      <c r="D43" s="12">
        <f>SUM(E43:M43)</f>
        <v>0</v>
      </c>
      <c r="E43" s="3">
        <f>[1]AlFujairah!D36</f>
        <v>0</v>
      </c>
      <c r="F43" s="3">
        <f>[1]RAK!D36</f>
        <v>0</v>
      </c>
      <c r="G43" s="3">
        <f>[1]UAQ!D36</f>
        <v>0</v>
      </c>
      <c r="H43" s="3">
        <f>[1]Ajman!D36</f>
        <v>0</v>
      </c>
      <c r="I43" s="3">
        <f>[1]Sharjah!D36</f>
        <v>0</v>
      </c>
      <c r="J43" s="3">
        <f>[1]Dubai!D36</f>
        <v>0</v>
      </c>
      <c r="K43" s="3">
        <f>[1]العين!D36</f>
        <v>0</v>
      </c>
      <c r="L43" s="3">
        <f>[1]الغربية!D36</f>
        <v>0</v>
      </c>
      <c r="M43" s="3">
        <f>[1]AD!D36</f>
        <v>0</v>
      </c>
    </row>
    <row r="44" spans="1:13" ht="30" customHeight="1">
      <c r="A44" s="21"/>
      <c r="B44" s="23" t="s">
        <v>25</v>
      </c>
      <c r="C44" s="23"/>
      <c r="D44" s="12">
        <f t="shared" ref="D44:M44" si="5">SUM(D40:D43)</f>
        <v>0</v>
      </c>
      <c r="E44" s="12">
        <f t="shared" si="5"/>
        <v>0</v>
      </c>
      <c r="F44" s="12">
        <f t="shared" si="5"/>
        <v>0</v>
      </c>
      <c r="G44" s="12">
        <f t="shared" si="5"/>
        <v>0</v>
      </c>
      <c r="H44" s="12">
        <f t="shared" si="5"/>
        <v>0</v>
      </c>
      <c r="I44" s="12">
        <f t="shared" si="5"/>
        <v>0</v>
      </c>
      <c r="J44" s="12">
        <f t="shared" si="5"/>
        <v>0</v>
      </c>
      <c r="K44" s="12">
        <f t="shared" si="5"/>
        <v>0</v>
      </c>
      <c r="L44" s="12">
        <f t="shared" si="5"/>
        <v>0</v>
      </c>
      <c r="M44" s="12">
        <f t="shared" si="5"/>
        <v>0</v>
      </c>
    </row>
    <row r="45" spans="1:13" ht="43.5" customHeight="1">
      <c r="A45" s="25"/>
      <c r="B45" s="25"/>
      <c r="C45" s="25"/>
      <c r="D45" s="25"/>
      <c r="E45" s="25"/>
      <c r="F45" s="25"/>
      <c r="G45" s="25"/>
      <c r="H45" s="25"/>
      <c r="I45" s="25"/>
      <c r="J45" s="4"/>
      <c r="K45" s="4"/>
      <c r="L45" s="4"/>
      <c r="M45" s="4"/>
    </row>
    <row r="46" spans="1:13" ht="15.75">
      <c r="A46" s="16" t="s">
        <v>26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ht="15.75">
      <c r="A47" s="26" t="s">
        <v>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3" ht="35.1" customHeight="1">
      <c r="A48" s="18" t="s">
        <v>1</v>
      </c>
      <c r="B48" s="23" t="s">
        <v>2</v>
      </c>
      <c r="C48" s="23" t="s">
        <v>3</v>
      </c>
      <c r="D48" s="23" t="s">
        <v>97</v>
      </c>
      <c r="E48" s="23"/>
      <c r="F48" s="23"/>
      <c r="G48" s="23"/>
      <c r="H48" s="23"/>
      <c r="I48" s="23"/>
      <c r="J48" s="23"/>
      <c r="K48" s="23"/>
      <c r="L48" s="23"/>
      <c r="M48" s="23"/>
    </row>
    <row r="49" spans="1:13" ht="35.1" customHeight="1">
      <c r="A49" s="18"/>
      <c r="B49" s="23"/>
      <c r="C49" s="23"/>
      <c r="D49" s="12" t="s">
        <v>4</v>
      </c>
      <c r="E49" s="12" t="s">
        <v>5</v>
      </c>
      <c r="F49" s="12" t="s">
        <v>6</v>
      </c>
      <c r="G49" s="12" t="s">
        <v>7</v>
      </c>
      <c r="H49" s="12" t="s">
        <v>8</v>
      </c>
      <c r="I49" s="12" t="s">
        <v>9</v>
      </c>
      <c r="J49" s="12" t="s">
        <v>10</v>
      </c>
      <c r="K49" s="12" t="s">
        <v>11</v>
      </c>
      <c r="L49" s="12" t="s">
        <v>12</v>
      </c>
      <c r="M49" s="12" t="s">
        <v>13</v>
      </c>
    </row>
    <row r="50" spans="1:13" ht="24.95" customHeight="1">
      <c r="A50" s="21" t="s">
        <v>27</v>
      </c>
      <c r="B50" s="24" t="s">
        <v>15</v>
      </c>
      <c r="C50" s="7" t="s">
        <v>16</v>
      </c>
      <c r="D50" s="12">
        <f>SUM(E50:M50)</f>
        <v>62</v>
      </c>
      <c r="E50" s="3">
        <f>[1]AlFujairah!D45</f>
        <v>6</v>
      </c>
      <c r="F50" s="3">
        <f>[1]RAK!D45</f>
        <v>4</v>
      </c>
      <c r="G50" s="3">
        <f>[1]UAQ!D45</f>
        <v>0</v>
      </c>
      <c r="H50" s="3">
        <f>[1]Ajman!D45</f>
        <v>2</v>
      </c>
      <c r="I50" s="3">
        <f>[1]Sharjah!D45</f>
        <v>22</v>
      </c>
      <c r="J50" s="3">
        <f>[1]Dubai!D45</f>
        <v>1</v>
      </c>
      <c r="K50" s="3">
        <f>[1]العين!D45</f>
        <v>0</v>
      </c>
      <c r="L50" s="3">
        <f>[1]الغربية!D45</f>
        <v>0</v>
      </c>
      <c r="M50" s="3">
        <f>[1]AD!D45</f>
        <v>27</v>
      </c>
    </row>
    <row r="51" spans="1:13" ht="24.95" customHeight="1">
      <c r="A51" s="21"/>
      <c r="B51" s="24"/>
      <c r="C51" s="7" t="s">
        <v>17</v>
      </c>
      <c r="D51" s="12">
        <f>SUM(E51:M51)</f>
        <v>50</v>
      </c>
      <c r="E51" s="3">
        <f>[1]AlFujairah!D46</f>
        <v>5</v>
      </c>
      <c r="F51" s="3">
        <f>[1]RAK!D46</f>
        <v>6</v>
      </c>
      <c r="G51" s="3">
        <f>[1]UAQ!D46</f>
        <v>0</v>
      </c>
      <c r="H51" s="3">
        <f>[1]Ajman!D46</f>
        <v>0</v>
      </c>
      <c r="I51" s="3">
        <f>[1]Sharjah!D46</f>
        <v>17</v>
      </c>
      <c r="J51" s="3">
        <f>[1]Dubai!D46</f>
        <v>2</v>
      </c>
      <c r="K51" s="3">
        <f>[1]العين!D46</f>
        <v>0</v>
      </c>
      <c r="L51" s="3">
        <f>[1]الغربية!D46</f>
        <v>0</v>
      </c>
      <c r="M51" s="3">
        <f>[1]AD!D46</f>
        <v>20</v>
      </c>
    </row>
    <row r="52" spans="1:13" ht="24.95" customHeight="1">
      <c r="A52" s="21"/>
      <c r="B52" s="7" t="s">
        <v>18</v>
      </c>
      <c r="C52" s="7" t="s">
        <v>16</v>
      </c>
      <c r="D52" s="12">
        <f>SUM(E52:M52)</f>
        <v>101</v>
      </c>
      <c r="E52" s="3">
        <f>[1]AlFujairah!D47</f>
        <v>3</v>
      </c>
      <c r="F52" s="3">
        <f>[1]RAK!D47</f>
        <v>3</v>
      </c>
      <c r="G52" s="3">
        <f>[1]UAQ!D47</f>
        <v>1</v>
      </c>
      <c r="H52" s="3">
        <f>[1]Ajman!D47</f>
        <v>20</v>
      </c>
      <c r="I52" s="3">
        <f>[1]Sharjah!D47</f>
        <v>53</v>
      </c>
      <c r="J52" s="3">
        <f>[1]Dubai!D47</f>
        <v>0</v>
      </c>
      <c r="K52" s="3">
        <f>[1]العين!D47</f>
        <v>0</v>
      </c>
      <c r="L52" s="3">
        <f>[1]الغربية!D47</f>
        <v>0</v>
      </c>
      <c r="M52" s="3">
        <f>[1]AD!D47</f>
        <v>21</v>
      </c>
    </row>
    <row r="53" spans="1:13" ht="24.95" customHeight="1">
      <c r="A53" s="21"/>
      <c r="B53" s="7" t="s">
        <v>15</v>
      </c>
      <c r="C53" s="7" t="s">
        <v>17</v>
      </c>
      <c r="D53" s="12">
        <f>SUM(E53:M53)</f>
        <v>63</v>
      </c>
      <c r="E53" s="3">
        <f>[1]AlFujairah!D48</f>
        <v>1</v>
      </c>
      <c r="F53" s="3">
        <f>[1]RAK!D48</f>
        <v>2</v>
      </c>
      <c r="G53" s="3">
        <f>[1]UAQ!D48</f>
        <v>0</v>
      </c>
      <c r="H53" s="3">
        <f>[1]Ajman!D48</f>
        <v>15</v>
      </c>
      <c r="I53" s="3">
        <f>[1]Sharjah!D48</f>
        <v>26</v>
      </c>
      <c r="J53" s="3">
        <f>[1]Dubai!D48</f>
        <v>0</v>
      </c>
      <c r="K53" s="3">
        <f>[1]العين!D48</f>
        <v>0</v>
      </c>
      <c r="L53" s="3">
        <f>[1]الغربية!D48</f>
        <v>0</v>
      </c>
      <c r="M53" s="3">
        <f>[1]AD!D48</f>
        <v>19</v>
      </c>
    </row>
    <row r="54" spans="1:13" ht="24.95" customHeight="1">
      <c r="A54" s="21"/>
      <c r="B54" s="23" t="s">
        <v>19</v>
      </c>
      <c r="C54" s="23"/>
      <c r="D54" s="12">
        <f t="shared" ref="D54:M54" si="6">SUM(D50:D53)</f>
        <v>276</v>
      </c>
      <c r="E54" s="12">
        <f t="shared" si="6"/>
        <v>15</v>
      </c>
      <c r="F54" s="12">
        <f t="shared" si="6"/>
        <v>15</v>
      </c>
      <c r="G54" s="12">
        <f t="shared" si="6"/>
        <v>1</v>
      </c>
      <c r="H54" s="12">
        <f t="shared" si="6"/>
        <v>37</v>
      </c>
      <c r="I54" s="12">
        <f t="shared" si="6"/>
        <v>118</v>
      </c>
      <c r="J54" s="12">
        <f t="shared" si="6"/>
        <v>3</v>
      </c>
      <c r="K54" s="12">
        <f t="shared" si="6"/>
        <v>0</v>
      </c>
      <c r="L54" s="12">
        <f t="shared" si="6"/>
        <v>0</v>
      </c>
      <c r="M54" s="12">
        <f t="shared" si="6"/>
        <v>87</v>
      </c>
    </row>
    <row r="55" spans="1:13" ht="24.95" customHeight="1">
      <c r="A55" s="21" t="s">
        <v>28</v>
      </c>
      <c r="B55" s="24" t="s">
        <v>15</v>
      </c>
      <c r="C55" s="7" t="s">
        <v>16</v>
      </c>
      <c r="D55" s="12">
        <f>SUM(E55:M55)</f>
        <v>0</v>
      </c>
      <c r="E55" s="3">
        <f>[1]AlFujairah!D50</f>
        <v>0</v>
      </c>
      <c r="F55" s="3">
        <f>[1]RAK!D50</f>
        <v>0</v>
      </c>
      <c r="G55" s="3">
        <f>[1]UAQ!D50</f>
        <v>0</v>
      </c>
      <c r="H55" s="3">
        <f>[1]Ajman!D50</f>
        <v>0</v>
      </c>
      <c r="I55" s="3">
        <f>[1]Sharjah!D50</f>
        <v>0</v>
      </c>
      <c r="J55" s="3">
        <f>[1]Dubai!D50</f>
        <v>0</v>
      </c>
      <c r="K55" s="3">
        <f>[1]العين!D50</f>
        <v>0</v>
      </c>
      <c r="L55" s="3">
        <f>[1]الغربية!D50</f>
        <v>0</v>
      </c>
      <c r="M55" s="3">
        <f>[1]AD!D50</f>
        <v>0</v>
      </c>
    </row>
    <row r="56" spans="1:13" ht="24.95" customHeight="1">
      <c r="A56" s="21"/>
      <c r="B56" s="24"/>
      <c r="C56" s="7" t="s">
        <v>17</v>
      </c>
      <c r="D56" s="12">
        <f>SUM(E56:M56)</f>
        <v>0</v>
      </c>
      <c r="E56" s="3">
        <f>[1]AlFujairah!D51</f>
        <v>0</v>
      </c>
      <c r="F56" s="3">
        <f>[1]RAK!D51</f>
        <v>0</v>
      </c>
      <c r="G56" s="3">
        <f>[1]UAQ!D51</f>
        <v>0</v>
      </c>
      <c r="H56" s="3">
        <f>[1]Ajman!D51</f>
        <v>0</v>
      </c>
      <c r="I56" s="3">
        <f>[1]Sharjah!D51</f>
        <v>0</v>
      </c>
      <c r="J56" s="3">
        <f>[1]Dubai!D51</f>
        <v>0</v>
      </c>
      <c r="K56" s="3">
        <f>[1]العين!D51</f>
        <v>0</v>
      </c>
      <c r="L56" s="3">
        <f>[1]الغربية!D51</f>
        <v>0</v>
      </c>
      <c r="M56" s="3">
        <f>[1]AD!D51</f>
        <v>0</v>
      </c>
    </row>
    <row r="57" spans="1:13" ht="24.95" customHeight="1">
      <c r="A57" s="21"/>
      <c r="B57" s="7" t="s">
        <v>18</v>
      </c>
      <c r="C57" s="7" t="s">
        <v>16</v>
      </c>
      <c r="D57" s="12">
        <f>SUM(E57:M57)</f>
        <v>0</v>
      </c>
      <c r="E57" s="3">
        <f>[1]AlFujairah!D52</f>
        <v>0</v>
      </c>
      <c r="F57" s="3">
        <f>[1]RAK!D52</f>
        <v>0</v>
      </c>
      <c r="G57" s="3">
        <f>[1]UAQ!D52</f>
        <v>0</v>
      </c>
      <c r="H57" s="3">
        <f>[1]Ajman!D52</f>
        <v>0</v>
      </c>
      <c r="I57" s="3">
        <f>[1]Sharjah!D52</f>
        <v>0</v>
      </c>
      <c r="J57" s="3">
        <f>[1]Dubai!D52</f>
        <v>0</v>
      </c>
      <c r="K57" s="3">
        <f>[1]العين!D52</f>
        <v>0</v>
      </c>
      <c r="L57" s="3">
        <f>[1]الغربية!D52</f>
        <v>0</v>
      </c>
      <c r="M57" s="3">
        <f>[1]AD!D52</f>
        <v>0</v>
      </c>
    </row>
    <row r="58" spans="1:13" ht="24.95" customHeight="1">
      <c r="A58" s="21"/>
      <c r="B58" s="7" t="s">
        <v>15</v>
      </c>
      <c r="C58" s="7" t="s">
        <v>17</v>
      </c>
      <c r="D58" s="12">
        <f>SUM(E58:M58)</f>
        <v>0</v>
      </c>
      <c r="E58" s="3">
        <f>[1]AlFujairah!D53</f>
        <v>0</v>
      </c>
      <c r="F58" s="3">
        <f>[1]RAK!D53</f>
        <v>0</v>
      </c>
      <c r="G58" s="3">
        <f>[1]UAQ!D53</f>
        <v>0</v>
      </c>
      <c r="H58" s="3">
        <f>[1]Ajman!D53</f>
        <v>0</v>
      </c>
      <c r="I58" s="3">
        <f>[1]Sharjah!D53</f>
        <v>0</v>
      </c>
      <c r="J58" s="3">
        <f>[1]Dubai!D53</f>
        <v>0</v>
      </c>
      <c r="K58" s="3">
        <f>[1]العين!D53</f>
        <v>0</v>
      </c>
      <c r="L58" s="3">
        <f>[1]الغربية!D53</f>
        <v>0</v>
      </c>
      <c r="M58" s="3">
        <f>[1]AD!D53</f>
        <v>0</v>
      </c>
    </row>
    <row r="59" spans="1:13" ht="24.95" customHeight="1">
      <c r="A59" s="21"/>
      <c r="B59" s="23" t="s">
        <v>19</v>
      </c>
      <c r="C59" s="23"/>
      <c r="D59" s="12">
        <f t="shared" ref="D59:M59" si="7">SUM(D55:D58)</f>
        <v>0</v>
      </c>
      <c r="E59" s="12">
        <f t="shared" si="7"/>
        <v>0</v>
      </c>
      <c r="F59" s="12">
        <f t="shared" si="7"/>
        <v>0</v>
      </c>
      <c r="G59" s="12">
        <f t="shared" si="7"/>
        <v>0</v>
      </c>
      <c r="H59" s="12">
        <f t="shared" si="7"/>
        <v>0</v>
      </c>
      <c r="I59" s="12">
        <f t="shared" si="7"/>
        <v>0</v>
      </c>
      <c r="J59" s="12">
        <f t="shared" si="7"/>
        <v>0</v>
      </c>
      <c r="K59" s="12">
        <f t="shared" si="7"/>
        <v>0</v>
      </c>
      <c r="L59" s="12">
        <f t="shared" si="7"/>
        <v>0</v>
      </c>
      <c r="M59" s="12">
        <f t="shared" si="7"/>
        <v>0</v>
      </c>
    </row>
    <row r="60" spans="1:13" ht="24.95" customHeight="1">
      <c r="A60" s="21" t="s">
        <v>29</v>
      </c>
      <c r="B60" s="24" t="s">
        <v>15</v>
      </c>
      <c r="C60" s="7" t="s">
        <v>16</v>
      </c>
      <c r="D60" s="12">
        <f>SUM(E60:M60)</f>
        <v>0</v>
      </c>
      <c r="E60" s="3">
        <f>[1]AlFujairah!D55</f>
        <v>0</v>
      </c>
      <c r="F60" s="3">
        <f>[1]RAK!D55</f>
        <v>0</v>
      </c>
      <c r="G60" s="3">
        <f>[1]UAQ!D55</f>
        <v>0</v>
      </c>
      <c r="H60" s="3">
        <f>[1]Ajman!D55</f>
        <v>0</v>
      </c>
      <c r="I60" s="3">
        <f>[1]Sharjah!D55</f>
        <v>0</v>
      </c>
      <c r="J60" s="3">
        <f>[1]Dubai!D55</f>
        <v>0</v>
      </c>
      <c r="K60" s="3">
        <f>[1]العين!D55</f>
        <v>0</v>
      </c>
      <c r="L60" s="3">
        <f>[1]الغربية!D55</f>
        <v>0</v>
      </c>
      <c r="M60" s="3">
        <f>[1]AD!D55</f>
        <v>0</v>
      </c>
    </row>
    <row r="61" spans="1:13" ht="24.95" customHeight="1">
      <c r="A61" s="21"/>
      <c r="B61" s="24"/>
      <c r="C61" s="7" t="s">
        <v>17</v>
      </c>
      <c r="D61" s="12">
        <f>SUM(E61:M61)</f>
        <v>0</v>
      </c>
      <c r="E61" s="3">
        <f>[1]AlFujairah!D56</f>
        <v>0</v>
      </c>
      <c r="F61" s="3">
        <f>[1]RAK!D56</f>
        <v>0</v>
      </c>
      <c r="G61" s="3">
        <f>[1]UAQ!D56</f>
        <v>0</v>
      </c>
      <c r="H61" s="3">
        <f>[1]Ajman!D56</f>
        <v>0</v>
      </c>
      <c r="I61" s="3">
        <f>[1]Sharjah!D56</f>
        <v>0</v>
      </c>
      <c r="J61" s="3">
        <f>[1]Dubai!D56</f>
        <v>0</v>
      </c>
      <c r="K61" s="3">
        <f>[1]العين!D56</f>
        <v>0</v>
      </c>
      <c r="L61" s="3">
        <f>[1]الغربية!D56</f>
        <v>0</v>
      </c>
      <c r="M61" s="3">
        <f>[1]AD!D56</f>
        <v>0</v>
      </c>
    </row>
    <row r="62" spans="1:13" ht="24.95" customHeight="1">
      <c r="A62" s="21"/>
      <c r="B62" s="7" t="s">
        <v>18</v>
      </c>
      <c r="C62" s="7" t="s">
        <v>16</v>
      </c>
      <c r="D62" s="12">
        <f>SUM(E62:M62)</f>
        <v>0</v>
      </c>
      <c r="E62" s="3">
        <f>[1]AlFujairah!D57</f>
        <v>0</v>
      </c>
      <c r="F62" s="3">
        <f>[1]RAK!D57</f>
        <v>0</v>
      </c>
      <c r="G62" s="3">
        <f>[1]UAQ!D57</f>
        <v>0</v>
      </c>
      <c r="H62" s="3">
        <f>[1]Ajman!D57</f>
        <v>0</v>
      </c>
      <c r="I62" s="3">
        <f>[1]Sharjah!D57</f>
        <v>0</v>
      </c>
      <c r="J62" s="3">
        <f>[1]Dubai!D57</f>
        <v>0</v>
      </c>
      <c r="K62" s="3">
        <f>[1]العين!D57</f>
        <v>0</v>
      </c>
      <c r="L62" s="3">
        <f>[1]الغربية!D57</f>
        <v>0</v>
      </c>
      <c r="M62" s="3">
        <f>[1]AD!D57</f>
        <v>0</v>
      </c>
    </row>
    <row r="63" spans="1:13" ht="24.95" customHeight="1">
      <c r="A63" s="21"/>
      <c r="B63" s="7" t="s">
        <v>15</v>
      </c>
      <c r="C63" s="7" t="s">
        <v>17</v>
      </c>
      <c r="D63" s="12">
        <f>SUM(E63:M63)</f>
        <v>0</v>
      </c>
      <c r="E63" s="3">
        <f>[1]AlFujairah!D58</f>
        <v>0</v>
      </c>
      <c r="F63" s="3">
        <f>[1]RAK!D58</f>
        <v>0</v>
      </c>
      <c r="G63" s="3">
        <f>[1]UAQ!D58</f>
        <v>0</v>
      </c>
      <c r="H63" s="3">
        <f>[1]Ajman!D58</f>
        <v>0</v>
      </c>
      <c r="I63" s="3">
        <f>[1]Sharjah!D58</f>
        <v>0</v>
      </c>
      <c r="J63" s="3">
        <f>[1]Dubai!D58</f>
        <v>0</v>
      </c>
      <c r="K63" s="3">
        <f>[1]العين!D58</f>
        <v>0</v>
      </c>
      <c r="L63" s="3">
        <f>[1]الغربية!D58</f>
        <v>0</v>
      </c>
      <c r="M63" s="3">
        <f>[1]AD!D58</f>
        <v>0</v>
      </c>
    </row>
    <row r="64" spans="1:13" ht="24.95" customHeight="1">
      <c r="A64" s="21"/>
      <c r="B64" s="23" t="s">
        <v>4</v>
      </c>
      <c r="C64" s="23"/>
      <c r="D64" s="12">
        <f t="shared" ref="D64:M64" si="8">SUM(D60:D63)</f>
        <v>0</v>
      </c>
      <c r="E64" s="12">
        <f t="shared" si="8"/>
        <v>0</v>
      </c>
      <c r="F64" s="12">
        <f t="shared" si="8"/>
        <v>0</v>
      </c>
      <c r="G64" s="12">
        <f t="shared" si="8"/>
        <v>0</v>
      </c>
      <c r="H64" s="12">
        <f t="shared" si="8"/>
        <v>0</v>
      </c>
      <c r="I64" s="12">
        <f t="shared" si="8"/>
        <v>0</v>
      </c>
      <c r="J64" s="12">
        <f t="shared" si="8"/>
        <v>0</v>
      </c>
      <c r="K64" s="12">
        <f t="shared" si="8"/>
        <v>0</v>
      </c>
      <c r="L64" s="12">
        <f t="shared" si="8"/>
        <v>0</v>
      </c>
      <c r="M64" s="12">
        <f t="shared" si="8"/>
        <v>0</v>
      </c>
    </row>
    <row r="65" spans="1:13" ht="24.95" customHeight="1">
      <c r="A65" s="21" t="s">
        <v>30</v>
      </c>
      <c r="B65" s="24" t="s">
        <v>15</v>
      </c>
      <c r="C65" s="7" t="s">
        <v>16</v>
      </c>
      <c r="D65" s="12">
        <f>SUM(E65:M65)</f>
        <v>0</v>
      </c>
      <c r="E65" s="3">
        <f>[1]AlFujairah!D60</f>
        <v>0</v>
      </c>
      <c r="F65" s="3">
        <f>[1]RAK!D60</f>
        <v>0</v>
      </c>
      <c r="G65" s="3">
        <f>[1]UAQ!D60</f>
        <v>0</v>
      </c>
      <c r="H65" s="3">
        <f>[1]Ajman!D60</f>
        <v>0</v>
      </c>
      <c r="I65" s="3">
        <f>[1]Sharjah!D60</f>
        <v>0</v>
      </c>
      <c r="J65" s="3">
        <f>[1]Dubai!D60</f>
        <v>0</v>
      </c>
      <c r="K65" s="3">
        <f>[1]العين!D60</f>
        <v>0</v>
      </c>
      <c r="L65" s="3">
        <f>[1]الغربية!D60</f>
        <v>0</v>
      </c>
      <c r="M65" s="3">
        <f>[1]AD!D60</f>
        <v>0</v>
      </c>
    </row>
    <row r="66" spans="1:13" ht="24.95" customHeight="1">
      <c r="A66" s="21"/>
      <c r="B66" s="24"/>
      <c r="C66" s="7" t="s">
        <v>17</v>
      </c>
      <c r="D66" s="12">
        <f>SUM(E66:M66)</f>
        <v>0</v>
      </c>
      <c r="E66" s="3">
        <f>[1]AlFujairah!D61</f>
        <v>0</v>
      </c>
      <c r="F66" s="3">
        <f>[1]RAK!D61</f>
        <v>0</v>
      </c>
      <c r="G66" s="3">
        <f>[1]UAQ!D61</f>
        <v>0</v>
      </c>
      <c r="H66" s="3">
        <f>[1]Ajman!D61</f>
        <v>0</v>
      </c>
      <c r="I66" s="3">
        <f>[1]Sharjah!D61</f>
        <v>0</v>
      </c>
      <c r="J66" s="3">
        <f>[1]Dubai!D61</f>
        <v>0</v>
      </c>
      <c r="K66" s="3">
        <f>[1]العين!D61</f>
        <v>0</v>
      </c>
      <c r="L66" s="3">
        <f>[1]الغربية!D61</f>
        <v>0</v>
      </c>
      <c r="M66" s="3">
        <f>[1]AD!D61</f>
        <v>0</v>
      </c>
    </row>
    <row r="67" spans="1:13" ht="24.95" customHeight="1">
      <c r="A67" s="21"/>
      <c r="B67" s="7" t="s">
        <v>18</v>
      </c>
      <c r="C67" s="7" t="s">
        <v>16</v>
      </c>
      <c r="D67" s="12">
        <f>SUM(E67:M67)</f>
        <v>3</v>
      </c>
      <c r="E67" s="3">
        <f>[1]AlFujairah!D62</f>
        <v>0</v>
      </c>
      <c r="F67" s="3">
        <f>[1]RAK!D62</f>
        <v>0</v>
      </c>
      <c r="G67" s="3">
        <f>[1]UAQ!D62</f>
        <v>0</v>
      </c>
      <c r="H67" s="3">
        <f>[1]Ajman!D62</f>
        <v>1</v>
      </c>
      <c r="I67" s="3">
        <f>[1]Sharjah!D62</f>
        <v>1</v>
      </c>
      <c r="J67" s="3">
        <f>[1]Dubai!D62</f>
        <v>1</v>
      </c>
      <c r="K67" s="3">
        <f>[1]العين!D62</f>
        <v>0</v>
      </c>
      <c r="L67" s="3">
        <f>[1]الغربية!D62</f>
        <v>0</v>
      </c>
      <c r="M67" s="3">
        <f>[1]AD!D62</f>
        <v>0</v>
      </c>
    </row>
    <row r="68" spans="1:13" ht="24.95" customHeight="1">
      <c r="A68" s="21"/>
      <c r="B68" s="7" t="s">
        <v>15</v>
      </c>
      <c r="C68" s="7" t="s">
        <v>17</v>
      </c>
      <c r="D68" s="12">
        <f>SUM(E68:M68)</f>
        <v>1</v>
      </c>
      <c r="E68" s="3">
        <f>[1]AlFujairah!D63</f>
        <v>0</v>
      </c>
      <c r="F68" s="3">
        <f>[1]RAK!D63</f>
        <v>0</v>
      </c>
      <c r="G68" s="3">
        <f>[1]UAQ!D63</f>
        <v>0</v>
      </c>
      <c r="H68" s="3">
        <f>[1]Ajman!D63</f>
        <v>0</v>
      </c>
      <c r="I68" s="3">
        <f>[1]Sharjah!D63</f>
        <v>0</v>
      </c>
      <c r="J68" s="3">
        <f>[1]Dubai!D63</f>
        <v>1</v>
      </c>
      <c r="K68" s="3">
        <f>[1]العين!D63</f>
        <v>0</v>
      </c>
      <c r="L68" s="3">
        <f>[1]الغربية!D63</f>
        <v>0</v>
      </c>
      <c r="M68" s="3">
        <f>[1]AD!D63</f>
        <v>0</v>
      </c>
    </row>
    <row r="69" spans="1:13" ht="24.95" customHeight="1">
      <c r="A69" s="21"/>
      <c r="B69" s="23" t="s">
        <v>19</v>
      </c>
      <c r="C69" s="23"/>
      <c r="D69" s="12">
        <f t="shared" ref="D69:M69" si="9">SUM(D65:D68)</f>
        <v>4</v>
      </c>
      <c r="E69" s="12">
        <f t="shared" si="9"/>
        <v>0</v>
      </c>
      <c r="F69" s="12">
        <f t="shared" si="9"/>
        <v>0</v>
      </c>
      <c r="G69" s="12">
        <f t="shared" si="9"/>
        <v>0</v>
      </c>
      <c r="H69" s="12">
        <f t="shared" si="9"/>
        <v>1</v>
      </c>
      <c r="I69" s="12">
        <f t="shared" si="9"/>
        <v>1</v>
      </c>
      <c r="J69" s="12">
        <f t="shared" si="9"/>
        <v>2</v>
      </c>
      <c r="K69" s="12">
        <f t="shared" si="9"/>
        <v>0</v>
      </c>
      <c r="L69" s="12">
        <f t="shared" si="9"/>
        <v>0</v>
      </c>
      <c r="M69" s="12">
        <f t="shared" si="9"/>
        <v>0</v>
      </c>
    </row>
    <row r="70" spans="1:13" ht="24.95" customHeight="1">
      <c r="A70" s="21" t="s">
        <v>31</v>
      </c>
      <c r="B70" s="24" t="s">
        <v>15</v>
      </c>
      <c r="C70" s="7" t="s">
        <v>16</v>
      </c>
      <c r="D70" s="12">
        <f>SUM(E70:M70)</f>
        <v>10</v>
      </c>
      <c r="E70" s="3">
        <f>[1]AlFujairah!D65</f>
        <v>0</v>
      </c>
      <c r="F70" s="3">
        <f>[1]RAK!D65</f>
        <v>0</v>
      </c>
      <c r="G70" s="3">
        <f>[1]UAQ!D65</f>
        <v>0</v>
      </c>
      <c r="H70" s="3">
        <f>[1]Ajman!D65</f>
        <v>0</v>
      </c>
      <c r="I70" s="3">
        <f>[1]Sharjah!D65</f>
        <v>0</v>
      </c>
      <c r="J70" s="3">
        <f>[1]Dubai!D65</f>
        <v>5</v>
      </c>
      <c r="K70" s="3">
        <f>[1]العين!D65</f>
        <v>0</v>
      </c>
      <c r="L70" s="3">
        <f>[1]الغربية!D65</f>
        <v>0</v>
      </c>
      <c r="M70" s="3">
        <f>[1]AD!D65</f>
        <v>5</v>
      </c>
    </row>
    <row r="71" spans="1:13" ht="24.95" customHeight="1">
      <c r="A71" s="21"/>
      <c r="B71" s="24"/>
      <c r="C71" s="7" t="s">
        <v>17</v>
      </c>
      <c r="D71" s="12">
        <f>SUM(E71:M71)</f>
        <v>9</v>
      </c>
      <c r="E71" s="3">
        <f>[1]AlFujairah!D66</f>
        <v>1</v>
      </c>
      <c r="F71" s="3">
        <f>[1]RAK!D66</f>
        <v>4</v>
      </c>
      <c r="G71" s="3">
        <f>[1]UAQ!D66</f>
        <v>1</v>
      </c>
      <c r="H71" s="3">
        <f>[1]Ajman!D66</f>
        <v>0</v>
      </c>
      <c r="I71" s="3">
        <f>[1]Sharjah!D66</f>
        <v>0</v>
      </c>
      <c r="J71" s="3">
        <f>[1]Dubai!D66</f>
        <v>0</v>
      </c>
      <c r="K71" s="3">
        <f>[1]العين!D66</f>
        <v>0</v>
      </c>
      <c r="L71" s="3">
        <f>[1]الغربية!D66</f>
        <v>0</v>
      </c>
      <c r="M71" s="3">
        <f>[1]AD!D66</f>
        <v>3</v>
      </c>
    </row>
    <row r="72" spans="1:13" ht="24.95" customHeight="1">
      <c r="A72" s="21"/>
      <c r="B72" s="7" t="s">
        <v>18</v>
      </c>
      <c r="C72" s="7" t="s">
        <v>16</v>
      </c>
      <c r="D72" s="12">
        <f>SUM(E72:M72)</f>
        <v>10</v>
      </c>
      <c r="E72" s="3">
        <f>[1]AlFujairah!D67</f>
        <v>0</v>
      </c>
      <c r="F72" s="3">
        <f>[1]RAK!D67</f>
        <v>1</v>
      </c>
      <c r="G72" s="3">
        <f>[1]UAQ!D67</f>
        <v>0</v>
      </c>
      <c r="H72" s="3">
        <f>[1]Ajman!D67</f>
        <v>0</v>
      </c>
      <c r="I72" s="3">
        <f>[1]Sharjah!D67</f>
        <v>1</v>
      </c>
      <c r="J72" s="3">
        <f>[1]Dubai!D67</f>
        <v>6</v>
      </c>
      <c r="K72" s="3">
        <f>[1]العين!D67</f>
        <v>0</v>
      </c>
      <c r="L72" s="3">
        <f>[1]الغربية!D67</f>
        <v>0</v>
      </c>
      <c r="M72" s="3">
        <f>[1]AD!D67</f>
        <v>2</v>
      </c>
    </row>
    <row r="73" spans="1:13" ht="24.95" customHeight="1">
      <c r="A73" s="21"/>
      <c r="B73" s="7" t="s">
        <v>15</v>
      </c>
      <c r="C73" s="7" t="s">
        <v>17</v>
      </c>
      <c r="D73" s="12">
        <f>SUM(E73:M73)</f>
        <v>14</v>
      </c>
      <c r="E73" s="3">
        <f>[1]AlFujairah!D68</f>
        <v>1</v>
      </c>
      <c r="F73" s="3">
        <f>[1]RAK!D68</f>
        <v>2</v>
      </c>
      <c r="G73" s="3">
        <f>[1]UAQ!D68</f>
        <v>0</v>
      </c>
      <c r="H73" s="3">
        <f>[1]Ajman!D68</f>
        <v>1</v>
      </c>
      <c r="I73" s="3">
        <f>[1]Sharjah!D68</f>
        <v>1</v>
      </c>
      <c r="J73" s="3">
        <f>[1]Dubai!D68</f>
        <v>3</v>
      </c>
      <c r="K73" s="3">
        <f>[1]العين!D68</f>
        <v>0</v>
      </c>
      <c r="L73" s="3">
        <f>[1]الغربية!D68</f>
        <v>0</v>
      </c>
      <c r="M73" s="3">
        <f>[1]AD!D68</f>
        <v>6</v>
      </c>
    </row>
    <row r="74" spans="1:13" ht="24.95" customHeight="1">
      <c r="A74" s="21"/>
      <c r="B74" s="23" t="s">
        <v>19</v>
      </c>
      <c r="C74" s="23"/>
      <c r="D74" s="12">
        <f t="shared" ref="D74:M74" si="10">SUM(D70:D73)</f>
        <v>43</v>
      </c>
      <c r="E74" s="12">
        <f t="shared" si="10"/>
        <v>2</v>
      </c>
      <c r="F74" s="12">
        <f t="shared" si="10"/>
        <v>7</v>
      </c>
      <c r="G74" s="12">
        <f t="shared" si="10"/>
        <v>1</v>
      </c>
      <c r="H74" s="12">
        <f t="shared" si="10"/>
        <v>1</v>
      </c>
      <c r="I74" s="12">
        <f t="shared" si="10"/>
        <v>2</v>
      </c>
      <c r="J74" s="12">
        <f t="shared" si="10"/>
        <v>14</v>
      </c>
      <c r="K74" s="12">
        <f t="shared" si="10"/>
        <v>0</v>
      </c>
      <c r="L74" s="12">
        <f t="shared" si="10"/>
        <v>0</v>
      </c>
      <c r="M74" s="12">
        <f t="shared" si="10"/>
        <v>16</v>
      </c>
    </row>
    <row r="75" spans="1:13" ht="24.95" customHeight="1">
      <c r="A75" s="21" t="s">
        <v>32</v>
      </c>
      <c r="B75" s="24" t="s">
        <v>15</v>
      </c>
      <c r="C75" s="7" t="s">
        <v>16</v>
      </c>
      <c r="D75" s="12">
        <f>SUM(E75:M75)</f>
        <v>20</v>
      </c>
      <c r="E75" s="3">
        <f>[1]AlFujairah!D70</f>
        <v>0</v>
      </c>
      <c r="F75" s="3">
        <f>[1]RAK!D70</f>
        <v>2</v>
      </c>
      <c r="G75" s="3">
        <f>[1]UAQ!D70</f>
        <v>1</v>
      </c>
      <c r="H75" s="3">
        <f>[1]Ajman!D70</f>
        <v>0</v>
      </c>
      <c r="I75" s="3">
        <f>[1]Sharjah!D70</f>
        <v>3</v>
      </c>
      <c r="J75" s="3">
        <f>[1]Dubai!D70</f>
        <v>5</v>
      </c>
      <c r="K75" s="3">
        <f>[1]العين!D70</f>
        <v>0</v>
      </c>
      <c r="L75" s="3">
        <f>[1]الغربية!D70</f>
        <v>0</v>
      </c>
      <c r="M75" s="3">
        <f>[1]AD!D70</f>
        <v>9</v>
      </c>
    </row>
    <row r="76" spans="1:13" ht="24.95" customHeight="1">
      <c r="A76" s="21"/>
      <c r="B76" s="24"/>
      <c r="C76" s="7" t="s">
        <v>17</v>
      </c>
      <c r="D76" s="12">
        <f>SUM(E76:M76)</f>
        <v>18</v>
      </c>
      <c r="E76" s="3">
        <f>[1]AlFujairah!D71</f>
        <v>1</v>
      </c>
      <c r="F76" s="3">
        <f>[1]RAK!D71</f>
        <v>3</v>
      </c>
      <c r="G76" s="3">
        <f>[1]UAQ!D71</f>
        <v>0</v>
      </c>
      <c r="H76" s="3">
        <f>[1]Ajman!D71</f>
        <v>1</v>
      </c>
      <c r="I76" s="3">
        <f>[1]Sharjah!D71</f>
        <v>0</v>
      </c>
      <c r="J76" s="3">
        <f>[1]Dubai!D71</f>
        <v>2</v>
      </c>
      <c r="K76" s="3">
        <f>[1]العين!D71</f>
        <v>0</v>
      </c>
      <c r="L76" s="3">
        <f>[1]الغربية!D71</f>
        <v>0</v>
      </c>
      <c r="M76" s="3">
        <f>[1]AD!D71</f>
        <v>11</v>
      </c>
    </row>
    <row r="77" spans="1:13" ht="24.95" customHeight="1">
      <c r="A77" s="21"/>
      <c r="B77" s="7" t="s">
        <v>18</v>
      </c>
      <c r="C77" s="7" t="s">
        <v>16</v>
      </c>
      <c r="D77" s="12">
        <f>SUM(E77:M77)</f>
        <v>40</v>
      </c>
      <c r="E77" s="3">
        <f>[1]AlFujairah!D72</f>
        <v>0</v>
      </c>
      <c r="F77" s="3">
        <f>[1]RAK!D72</f>
        <v>2</v>
      </c>
      <c r="G77" s="3">
        <f>[1]UAQ!D72</f>
        <v>0</v>
      </c>
      <c r="H77" s="3">
        <f>[1]Ajman!D72</f>
        <v>2</v>
      </c>
      <c r="I77" s="3">
        <f>[1]Sharjah!D72</f>
        <v>7</v>
      </c>
      <c r="J77" s="3">
        <f>[1]Dubai!D72</f>
        <v>11</v>
      </c>
      <c r="K77" s="3">
        <f>[1]العين!D72</f>
        <v>0</v>
      </c>
      <c r="L77" s="3">
        <f>[1]الغربية!D72</f>
        <v>0</v>
      </c>
      <c r="M77" s="3">
        <f>[1]AD!D72</f>
        <v>18</v>
      </c>
    </row>
    <row r="78" spans="1:13" ht="24.95" customHeight="1">
      <c r="A78" s="21"/>
      <c r="B78" s="7" t="s">
        <v>15</v>
      </c>
      <c r="C78" s="7" t="s">
        <v>17</v>
      </c>
      <c r="D78" s="12">
        <f>SUM(E78:M78)</f>
        <v>18</v>
      </c>
      <c r="E78" s="3">
        <f>[1]AlFujairah!D73</f>
        <v>0</v>
      </c>
      <c r="F78" s="3">
        <f>[1]RAK!D73</f>
        <v>1</v>
      </c>
      <c r="G78" s="3">
        <f>[1]UAQ!D73</f>
        <v>0</v>
      </c>
      <c r="H78" s="3">
        <f>[1]Ajman!D73</f>
        <v>0</v>
      </c>
      <c r="I78" s="3">
        <f>[1]Sharjah!D73</f>
        <v>1</v>
      </c>
      <c r="J78" s="3">
        <f>[1]Dubai!D73</f>
        <v>3</v>
      </c>
      <c r="K78" s="3">
        <f>[1]العين!D73</f>
        <v>0</v>
      </c>
      <c r="L78" s="3">
        <f>[1]الغربية!D73</f>
        <v>0</v>
      </c>
      <c r="M78" s="3">
        <f>[1]AD!D73</f>
        <v>13</v>
      </c>
    </row>
    <row r="79" spans="1:13" ht="24.95" customHeight="1">
      <c r="A79" s="21"/>
      <c r="B79" s="23" t="s">
        <v>25</v>
      </c>
      <c r="C79" s="23"/>
      <c r="D79" s="12">
        <f t="shared" ref="D79:M79" si="11">SUM(D75:D78)</f>
        <v>96</v>
      </c>
      <c r="E79" s="12">
        <f t="shared" si="11"/>
        <v>1</v>
      </c>
      <c r="F79" s="12">
        <f t="shared" si="11"/>
        <v>8</v>
      </c>
      <c r="G79" s="12">
        <f t="shared" si="11"/>
        <v>1</v>
      </c>
      <c r="H79" s="12">
        <f t="shared" si="11"/>
        <v>3</v>
      </c>
      <c r="I79" s="12">
        <f t="shared" si="11"/>
        <v>11</v>
      </c>
      <c r="J79" s="12">
        <f t="shared" si="11"/>
        <v>21</v>
      </c>
      <c r="K79" s="12">
        <f t="shared" si="11"/>
        <v>0</v>
      </c>
      <c r="L79" s="12">
        <f t="shared" si="11"/>
        <v>0</v>
      </c>
      <c r="M79" s="12">
        <f t="shared" si="11"/>
        <v>51</v>
      </c>
    </row>
    <row r="80" spans="1:13" ht="24.95" customHeight="1">
      <c r="A80" s="21" t="s">
        <v>33</v>
      </c>
      <c r="B80" s="24" t="s">
        <v>15</v>
      </c>
      <c r="C80" s="7" t="s">
        <v>16</v>
      </c>
      <c r="D80" s="12">
        <f>SUM(E80:M80)</f>
        <v>4</v>
      </c>
      <c r="E80" s="3">
        <f>[1]AlFujairah!D75</f>
        <v>0</v>
      </c>
      <c r="F80" s="3">
        <f>[1]RAK!D75</f>
        <v>2</v>
      </c>
      <c r="G80" s="3">
        <f>[1]UAQ!D75</f>
        <v>0</v>
      </c>
      <c r="H80" s="3">
        <f>[1]Ajman!D75</f>
        <v>0</v>
      </c>
      <c r="I80" s="3">
        <f>[1]Sharjah!D75</f>
        <v>0</v>
      </c>
      <c r="J80" s="3">
        <f>[1]Dubai!D75</f>
        <v>0</v>
      </c>
      <c r="K80" s="3">
        <f>[1]العين!D75</f>
        <v>0</v>
      </c>
      <c r="L80" s="3">
        <f>[1]الغربية!D75</f>
        <v>0</v>
      </c>
      <c r="M80" s="3">
        <f>[1]AD!D75</f>
        <v>2</v>
      </c>
    </row>
    <row r="81" spans="1:13" ht="24.95" customHeight="1">
      <c r="A81" s="21"/>
      <c r="B81" s="24"/>
      <c r="C81" s="7" t="s">
        <v>17</v>
      </c>
      <c r="D81" s="12">
        <f>SUM(E81:M81)</f>
        <v>2</v>
      </c>
      <c r="E81" s="3">
        <f>[1]AlFujairah!D76</f>
        <v>0</v>
      </c>
      <c r="F81" s="3">
        <f>[1]RAK!D76</f>
        <v>0</v>
      </c>
      <c r="G81" s="3">
        <f>[1]UAQ!D76</f>
        <v>0</v>
      </c>
      <c r="H81" s="3">
        <f>[1]Ajman!D76</f>
        <v>0</v>
      </c>
      <c r="I81" s="3">
        <f>[1]Sharjah!D76</f>
        <v>0</v>
      </c>
      <c r="J81" s="3">
        <f>[1]Dubai!D76</f>
        <v>0</v>
      </c>
      <c r="K81" s="3">
        <f>[1]العين!D76</f>
        <v>0</v>
      </c>
      <c r="L81" s="3">
        <f>[1]الغربية!D76</f>
        <v>0</v>
      </c>
      <c r="M81" s="3">
        <f>[1]AD!D76</f>
        <v>2</v>
      </c>
    </row>
    <row r="82" spans="1:13" ht="24.95" customHeight="1">
      <c r="A82" s="21"/>
      <c r="B82" s="7" t="s">
        <v>18</v>
      </c>
      <c r="C82" s="7" t="s">
        <v>16</v>
      </c>
      <c r="D82" s="12">
        <f>SUM(E82:M82)</f>
        <v>5</v>
      </c>
      <c r="E82" s="3">
        <f>[1]AlFujairah!D77</f>
        <v>0</v>
      </c>
      <c r="F82" s="3">
        <f>[1]RAK!D77</f>
        <v>0</v>
      </c>
      <c r="G82" s="3">
        <f>[1]UAQ!D77</f>
        <v>0</v>
      </c>
      <c r="H82" s="3">
        <f>[1]Ajman!D77</f>
        <v>0</v>
      </c>
      <c r="I82" s="3">
        <f>[1]Sharjah!D77</f>
        <v>0</v>
      </c>
      <c r="J82" s="3">
        <f>[1]Dubai!D77</f>
        <v>0</v>
      </c>
      <c r="K82" s="3">
        <f>[1]العين!D77</f>
        <v>0</v>
      </c>
      <c r="L82" s="3">
        <f>[1]الغربية!D77</f>
        <v>0</v>
      </c>
      <c r="M82" s="3">
        <f>[1]AD!D77</f>
        <v>5</v>
      </c>
    </row>
    <row r="83" spans="1:13" ht="24.95" customHeight="1">
      <c r="A83" s="21"/>
      <c r="B83" s="7" t="s">
        <v>15</v>
      </c>
      <c r="C83" s="7" t="s">
        <v>17</v>
      </c>
      <c r="D83" s="12">
        <f>SUM(E83:M83)</f>
        <v>4</v>
      </c>
      <c r="E83" s="3">
        <f>[1]AlFujairah!D78</f>
        <v>0</v>
      </c>
      <c r="F83" s="3">
        <f>[1]RAK!D78</f>
        <v>0</v>
      </c>
      <c r="G83" s="3">
        <f>[1]UAQ!D78</f>
        <v>0</v>
      </c>
      <c r="H83" s="3">
        <f>[1]Ajman!D78</f>
        <v>0</v>
      </c>
      <c r="I83" s="3">
        <f>[1]Sharjah!D78</f>
        <v>0</v>
      </c>
      <c r="J83" s="3">
        <f>[1]Dubai!D78</f>
        <v>0</v>
      </c>
      <c r="K83" s="3">
        <f>[1]العين!D78</f>
        <v>0</v>
      </c>
      <c r="L83" s="3">
        <f>[1]الغربية!D78</f>
        <v>0</v>
      </c>
      <c r="M83" s="3">
        <f>[1]AD!D78</f>
        <v>4</v>
      </c>
    </row>
    <row r="84" spans="1:13" ht="24.95" customHeight="1">
      <c r="A84" s="21"/>
      <c r="B84" s="23" t="s">
        <v>4</v>
      </c>
      <c r="C84" s="23"/>
      <c r="D84" s="12">
        <f t="shared" ref="D84:M84" si="12">SUM(D80:D83)</f>
        <v>15</v>
      </c>
      <c r="E84" s="12">
        <f t="shared" si="12"/>
        <v>0</v>
      </c>
      <c r="F84" s="12">
        <f t="shared" si="12"/>
        <v>2</v>
      </c>
      <c r="G84" s="12">
        <f t="shared" si="12"/>
        <v>0</v>
      </c>
      <c r="H84" s="12">
        <f t="shared" si="12"/>
        <v>0</v>
      </c>
      <c r="I84" s="12">
        <f t="shared" si="12"/>
        <v>0</v>
      </c>
      <c r="J84" s="12">
        <f t="shared" si="12"/>
        <v>0</v>
      </c>
      <c r="K84" s="12">
        <f t="shared" si="12"/>
        <v>0</v>
      </c>
      <c r="L84" s="12">
        <f t="shared" si="12"/>
        <v>0</v>
      </c>
      <c r="M84" s="12">
        <f t="shared" si="12"/>
        <v>13</v>
      </c>
    </row>
    <row r="85" spans="1:13" ht="15.75">
      <c r="A85" s="25"/>
      <c r="B85" s="25"/>
      <c r="C85" s="25"/>
      <c r="D85" s="25"/>
      <c r="E85" s="25"/>
      <c r="F85" s="25"/>
      <c r="G85" s="25"/>
      <c r="H85" s="25"/>
      <c r="I85" s="25"/>
      <c r="J85" s="4"/>
      <c r="K85" s="4"/>
      <c r="L85" s="4"/>
      <c r="M85" s="4"/>
    </row>
    <row r="86" spans="1:13" ht="15.75">
      <c r="A86" s="16" t="s">
        <v>26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1:13" ht="15.75">
      <c r="A87" s="26" t="s">
        <v>94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spans="1:13" ht="35.1" customHeight="1">
      <c r="A88" s="18" t="s">
        <v>1</v>
      </c>
      <c r="B88" s="23" t="s">
        <v>2</v>
      </c>
      <c r="C88" s="23" t="s">
        <v>3</v>
      </c>
      <c r="D88" s="23" t="s">
        <v>97</v>
      </c>
      <c r="E88" s="23"/>
      <c r="F88" s="23"/>
      <c r="G88" s="23"/>
      <c r="H88" s="23"/>
      <c r="I88" s="23"/>
      <c r="J88" s="23"/>
      <c r="K88" s="23"/>
      <c r="L88" s="23"/>
      <c r="M88" s="23"/>
    </row>
    <row r="89" spans="1:13" ht="35.1" customHeight="1">
      <c r="A89" s="18"/>
      <c r="B89" s="23"/>
      <c r="C89" s="23"/>
      <c r="D89" s="15" t="s">
        <v>4</v>
      </c>
      <c r="E89" s="15" t="s">
        <v>5</v>
      </c>
      <c r="F89" s="15" t="s">
        <v>6</v>
      </c>
      <c r="G89" s="15" t="s">
        <v>7</v>
      </c>
      <c r="H89" s="15" t="s">
        <v>8</v>
      </c>
      <c r="I89" s="15" t="s">
        <v>9</v>
      </c>
      <c r="J89" s="15" t="s">
        <v>10</v>
      </c>
      <c r="K89" s="15" t="s">
        <v>11</v>
      </c>
      <c r="L89" s="15" t="s">
        <v>12</v>
      </c>
      <c r="M89" s="15" t="s">
        <v>13</v>
      </c>
    </row>
    <row r="90" spans="1:13" ht="24.95" customHeight="1">
      <c r="A90" s="21" t="s">
        <v>34</v>
      </c>
      <c r="B90" s="24" t="s">
        <v>15</v>
      </c>
      <c r="C90" s="8" t="s">
        <v>16</v>
      </c>
      <c r="D90" s="12">
        <f>SUM(E90:M90)</f>
        <v>34</v>
      </c>
      <c r="E90" s="3">
        <f>[1]AlFujairah!D87</f>
        <v>0</v>
      </c>
      <c r="F90" s="3">
        <f>[1]RAK!D87</f>
        <v>8</v>
      </c>
      <c r="G90" s="3">
        <f>[1]UAQ!D87</f>
        <v>0</v>
      </c>
      <c r="H90" s="3">
        <f>[1]Ajman!D87</f>
        <v>0</v>
      </c>
      <c r="I90" s="3">
        <f>[1]Sharjah!D87</f>
        <v>4</v>
      </c>
      <c r="J90" s="3">
        <f>[1]Dubai!D87</f>
        <v>4</v>
      </c>
      <c r="K90" s="3">
        <f>[1]العين!D87</f>
        <v>0</v>
      </c>
      <c r="L90" s="3">
        <f>[1]الغربية!D87</f>
        <v>0</v>
      </c>
      <c r="M90" s="3">
        <f>[1]AD!D87</f>
        <v>18</v>
      </c>
    </row>
    <row r="91" spans="1:13" ht="24.95" customHeight="1">
      <c r="A91" s="21"/>
      <c r="B91" s="24"/>
      <c r="C91" s="8" t="s">
        <v>17</v>
      </c>
      <c r="D91" s="12">
        <f>SUM(E91:M91)</f>
        <v>9</v>
      </c>
      <c r="E91" s="3">
        <f>[1]AlFujairah!D88</f>
        <v>0</v>
      </c>
      <c r="F91" s="3">
        <f>[1]RAK!D88</f>
        <v>3</v>
      </c>
      <c r="G91" s="3">
        <f>[1]UAQ!D88</f>
        <v>0</v>
      </c>
      <c r="H91" s="3">
        <f>[1]Ajman!D88</f>
        <v>0</v>
      </c>
      <c r="I91" s="3">
        <f>[1]Sharjah!D88</f>
        <v>0</v>
      </c>
      <c r="J91" s="3">
        <f>[1]Dubai!D88</f>
        <v>3</v>
      </c>
      <c r="K91" s="3">
        <f>[1]العين!D88</f>
        <v>0</v>
      </c>
      <c r="L91" s="3">
        <f>[1]الغربية!D88</f>
        <v>0</v>
      </c>
      <c r="M91" s="3">
        <f>[1]AD!D88</f>
        <v>3</v>
      </c>
    </row>
    <row r="92" spans="1:13" ht="24.95" customHeight="1">
      <c r="A92" s="21"/>
      <c r="B92" s="8" t="s">
        <v>18</v>
      </c>
      <c r="C92" s="8" t="s">
        <v>16</v>
      </c>
      <c r="D92" s="12">
        <f>SUM(E92:M92)</f>
        <v>35</v>
      </c>
      <c r="E92" s="3">
        <f>[1]AlFujairah!D89</f>
        <v>0</v>
      </c>
      <c r="F92" s="3">
        <f>[1]RAK!D89</f>
        <v>4</v>
      </c>
      <c r="G92" s="3">
        <f>[1]UAQ!D89</f>
        <v>0</v>
      </c>
      <c r="H92" s="3">
        <f>[1]Ajman!D89</f>
        <v>1</v>
      </c>
      <c r="I92" s="3">
        <f>[1]Sharjah!D89</f>
        <v>2</v>
      </c>
      <c r="J92" s="3">
        <f>[1]Dubai!D89</f>
        <v>7</v>
      </c>
      <c r="K92" s="3">
        <f>[1]العين!D89</f>
        <v>0</v>
      </c>
      <c r="L92" s="3">
        <f>[1]الغربية!D89</f>
        <v>0</v>
      </c>
      <c r="M92" s="3">
        <f>[1]AD!D89</f>
        <v>21</v>
      </c>
    </row>
    <row r="93" spans="1:13" ht="24.95" customHeight="1">
      <c r="A93" s="21"/>
      <c r="B93" s="8" t="s">
        <v>15</v>
      </c>
      <c r="C93" s="8" t="s">
        <v>17</v>
      </c>
      <c r="D93" s="12">
        <f>SUM(E93:M93)</f>
        <v>19</v>
      </c>
      <c r="E93" s="3">
        <f>[1]AlFujairah!D90</f>
        <v>0</v>
      </c>
      <c r="F93" s="3">
        <f>[1]RAK!D90</f>
        <v>3</v>
      </c>
      <c r="G93" s="3">
        <f>[1]UAQ!D90</f>
        <v>0</v>
      </c>
      <c r="H93" s="3">
        <f>[1]Ajman!D90</f>
        <v>0</v>
      </c>
      <c r="I93" s="3">
        <f>[1]Sharjah!D90</f>
        <v>2</v>
      </c>
      <c r="J93" s="3">
        <f>[1]Dubai!D90</f>
        <v>5</v>
      </c>
      <c r="K93" s="3">
        <f>[1]العين!D90</f>
        <v>0</v>
      </c>
      <c r="L93" s="3">
        <f>[1]الغربية!D90</f>
        <v>0</v>
      </c>
      <c r="M93" s="3">
        <f>[1]AD!D90</f>
        <v>9</v>
      </c>
    </row>
    <row r="94" spans="1:13" ht="24.95" customHeight="1">
      <c r="A94" s="21"/>
      <c r="B94" s="23" t="s">
        <v>19</v>
      </c>
      <c r="C94" s="23"/>
      <c r="D94" s="12">
        <f t="shared" ref="D94:M94" si="13">SUM(D90:D93)</f>
        <v>97</v>
      </c>
      <c r="E94" s="12">
        <f t="shared" si="13"/>
        <v>0</v>
      </c>
      <c r="F94" s="12">
        <f t="shared" si="13"/>
        <v>18</v>
      </c>
      <c r="G94" s="12">
        <f t="shared" si="13"/>
        <v>0</v>
      </c>
      <c r="H94" s="12">
        <f t="shared" si="13"/>
        <v>1</v>
      </c>
      <c r="I94" s="12">
        <f t="shared" si="13"/>
        <v>8</v>
      </c>
      <c r="J94" s="12">
        <f t="shared" si="13"/>
        <v>19</v>
      </c>
      <c r="K94" s="12">
        <f t="shared" si="13"/>
        <v>0</v>
      </c>
      <c r="L94" s="12">
        <f t="shared" si="13"/>
        <v>0</v>
      </c>
      <c r="M94" s="12">
        <f t="shared" si="13"/>
        <v>51</v>
      </c>
    </row>
    <row r="95" spans="1:13" ht="24.95" customHeight="1">
      <c r="A95" s="21" t="s">
        <v>35</v>
      </c>
      <c r="B95" s="24" t="s">
        <v>15</v>
      </c>
      <c r="C95" s="7" t="s">
        <v>16</v>
      </c>
      <c r="D95" s="12">
        <f>SUM(E95:M95)</f>
        <v>1</v>
      </c>
      <c r="E95" s="3">
        <f>[1]AlFujairah!D92</f>
        <v>0</v>
      </c>
      <c r="F95" s="3">
        <f>[1]RAK!D92</f>
        <v>0</v>
      </c>
      <c r="G95" s="3">
        <f>[1]UAQ!D92</f>
        <v>0</v>
      </c>
      <c r="H95" s="3">
        <f>[1]Ajman!D92</f>
        <v>0</v>
      </c>
      <c r="I95" s="3">
        <f>[1]Sharjah!D92</f>
        <v>0</v>
      </c>
      <c r="J95" s="3">
        <f>[1]Dubai!D92</f>
        <v>0</v>
      </c>
      <c r="K95" s="3">
        <f>[1]العين!D92</f>
        <v>0</v>
      </c>
      <c r="L95" s="3">
        <f>[1]الغربية!D92</f>
        <v>0</v>
      </c>
      <c r="M95" s="3">
        <f>[1]AD!D92</f>
        <v>1</v>
      </c>
    </row>
    <row r="96" spans="1:13" ht="24.95" customHeight="1">
      <c r="A96" s="21"/>
      <c r="B96" s="24"/>
      <c r="C96" s="7" t="s">
        <v>17</v>
      </c>
      <c r="D96" s="12">
        <f>SUM(E96:M96)</f>
        <v>44</v>
      </c>
      <c r="E96" s="3">
        <f>[1]AlFujairah!D93</f>
        <v>0</v>
      </c>
      <c r="F96" s="3">
        <f>[1]RAK!D93</f>
        <v>9</v>
      </c>
      <c r="G96" s="3">
        <f>[1]UAQ!D93</f>
        <v>1</v>
      </c>
      <c r="H96" s="3">
        <f>[1]Ajman!D93</f>
        <v>0</v>
      </c>
      <c r="I96" s="3">
        <f>[1]Sharjah!D93</f>
        <v>3</v>
      </c>
      <c r="J96" s="3">
        <f>[1]Dubai!D93</f>
        <v>15</v>
      </c>
      <c r="K96" s="3">
        <f>[1]العين!D93</f>
        <v>0</v>
      </c>
      <c r="L96" s="3">
        <f>[1]الغربية!D93</f>
        <v>0</v>
      </c>
      <c r="M96" s="3">
        <f>[1]AD!D93</f>
        <v>16</v>
      </c>
    </row>
    <row r="97" spans="1:13" ht="24.95" customHeight="1">
      <c r="A97" s="21"/>
      <c r="B97" s="7" t="s">
        <v>18</v>
      </c>
      <c r="C97" s="7" t="s">
        <v>16</v>
      </c>
      <c r="D97" s="12">
        <f>SUM(E97:M97)</f>
        <v>2</v>
      </c>
      <c r="E97" s="3">
        <f>[1]AlFujairah!D94</f>
        <v>0</v>
      </c>
      <c r="F97" s="3">
        <f>[1]RAK!D94</f>
        <v>0</v>
      </c>
      <c r="G97" s="3">
        <f>[1]UAQ!D94</f>
        <v>0</v>
      </c>
      <c r="H97" s="3">
        <f>[1]Ajman!D94</f>
        <v>0</v>
      </c>
      <c r="I97" s="3">
        <f>[1]Sharjah!D94</f>
        <v>1</v>
      </c>
      <c r="J97" s="3">
        <f>[1]Dubai!D94</f>
        <v>0</v>
      </c>
      <c r="K97" s="3">
        <f>[1]العين!D94</f>
        <v>0</v>
      </c>
      <c r="L97" s="3">
        <f>[1]الغربية!D94</f>
        <v>0</v>
      </c>
      <c r="M97" s="3">
        <f>[1]AD!D94</f>
        <v>1</v>
      </c>
    </row>
    <row r="98" spans="1:13" ht="24.95" customHeight="1">
      <c r="A98" s="21"/>
      <c r="B98" s="7" t="s">
        <v>15</v>
      </c>
      <c r="C98" s="7" t="s">
        <v>17</v>
      </c>
      <c r="D98" s="12">
        <f>SUM(E98:M98)</f>
        <v>69</v>
      </c>
      <c r="E98" s="3">
        <f>[1]AlFujairah!D95</f>
        <v>0</v>
      </c>
      <c r="F98" s="3">
        <f>[1]RAK!D95</f>
        <v>3</v>
      </c>
      <c r="G98" s="3">
        <f>[1]UAQ!D95</f>
        <v>0</v>
      </c>
      <c r="H98" s="3">
        <f>[1]Ajman!D95</f>
        <v>2</v>
      </c>
      <c r="I98" s="3">
        <f>[1]Sharjah!D95</f>
        <v>8</v>
      </c>
      <c r="J98" s="3">
        <f>[1]Dubai!D95</f>
        <v>14</v>
      </c>
      <c r="K98" s="3">
        <f>[1]العين!D95</f>
        <v>0</v>
      </c>
      <c r="L98" s="3">
        <f>[1]الغربية!D95</f>
        <v>0</v>
      </c>
      <c r="M98" s="3">
        <f>[1]AD!D95</f>
        <v>42</v>
      </c>
    </row>
    <row r="99" spans="1:13" ht="24.95" customHeight="1">
      <c r="A99" s="21"/>
      <c r="B99" s="23" t="s">
        <v>19</v>
      </c>
      <c r="C99" s="23"/>
      <c r="D99" s="12">
        <f t="shared" ref="D99:M99" si="14">SUM(D95:D98)</f>
        <v>116</v>
      </c>
      <c r="E99" s="12">
        <f t="shared" si="14"/>
        <v>0</v>
      </c>
      <c r="F99" s="12">
        <f t="shared" si="14"/>
        <v>12</v>
      </c>
      <c r="G99" s="12">
        <f t="shared" si="14"/>
        <v>1</v>
      </c>
      <c r="H99" s="12">
        <f t="shared" si="14"/>
        <v>2</v>
      </c>
      <c r="I99" s="12">
        <f t="shared" si="14"/>
        <v>12</v>
      </c>
      <c r="J99" s="12">
        <f t="shared" si="14"/>
        <v>29</v>
      </c>
      <c r="K99" s="12">
        <f t="shared" si="14"/>
        <v>0</v>
      </c>
      <c r="L99" s="12">
        <f t="shared" si="14"/>
        <v>0</v>
      </c>
      <c r="M99" s="12">
        <f t="shared" si="14"/>
        <v>60</v>
      </c>
    </row>
    <row r="100" spans="1:13" ht="24.95" customHeight="1">
      <c r="A100" s="21" t="s">
        <v>36</v>
      </c>
      <c r="B100" s="22" t="s">
        <v>15</v>
      </c>
      <c r="C100" s="9" t="s">
        <v>16</v>
      </c>
      <c r="D100" s="12">
        <f>SUM(E100:M100)</f>
        <v>0</v>
      </c>
      <c r="E100" s="3">
        <f>[1]AlFujairah!D97</f>
        <v>0</v>
      </c>
      <c r="F100" s="3">
        <f>[1]RAK!D97</f>
        <v>0</v>
      </c>
      <c r="G100" s="3">
        <f>[1]UAQ!D97</f>
        <v>0</v>
      </c>
      <c r="H100" s="3">
        <f>[1]Ajman!D97</f>
        <v>0</v>
      </c>
      <c r="I100" s="3">
        <f>[1]Sharjah!D97</f>
        <v>0</v>
      </c>
      <c r="J100" s="3">
        <f>[1]Dubai!D97</f>
        <v>0</v>
      </c>
      <c r="K100" s="3">
        <f>[1]العين!D97</f>
        <v>0</v>
      </c>
      <c r="L100" s="3">
        <f>[1]الغربية!D97</f>
        <v>0</v>
      </c>
      <c r="M100" s="3">
        <f>[1]AD!D97</f>
        <v>0</v>
      </c>
    </row>
    <row r="101" spans="1:13" ht="24.95" customHeight="1">
      <c r="A101" s="21"/>
      <c r="B101" s="22"/>
      <c r="C101" s="9" t="s">
        <v>17</v>
      </c>
      <c r="D101" s="12">
        <f>SUM(E101:M101)</f>
        <v>5</v>
      </c>
      <c r="E101" s="3">
        <f>[1]AlFujairah!D98</f>
        <v>0</v>
      </c>
      <c r="F101" s="3">
        <f>[1]RAK!D98</f>
        <v>4</v>
      </c>
      <c r="G101" s="3">
        <f>[1]UAQ!D98</f>
        <v>0</v>
      </c>
      <c r="H101" s="3">
        <f>[1]Ajman!D98</f>
        <v>0</v>
      </c>
      <c r="I101" s="3">
        <f>[1]Sharjah!D98</f>
        <v>0</v>
      </c>
      <c r="J101" s="3">
        <f>[1]Dubai!D98</f>
        <v>0</v>
      </c>
      <c r="K101" s="3">
        <f>[1]العين!D98</f>
        <v>0</v>
      </c>
      <c r="L101" s="3">
        <f>[1]الغربية!D98</f>
        <v>0</v>
      </c>
      <c r="M101" s="3">
        <f>[1]AD!D98</f>
        <v>1</v>
      </c>
    </row>
    <row r="102" spans="1:13" ht="24.95" customHeight="1">
      <c r="A102" s="21"/>
      <c r="B102" s="9" t="s">
        <v>18</v>
      </c>
      <c r="C102" s="9" t="s">
        <v>16</v>
      </c>
      <c r="D102" s="12">
        <f>SUM(E102:M102)</f>
        <v>0</v>
      </c>
      <c r="E102" s="3">
        <f>[1]AlFujairah!D99</f>
        <v>0</v>
      </c>
      <c r="F102" s="3">
        <f>[1]RAK!D99</f>
        <v>0</v>
      </c>
      <c r="G102" s="3">
        <f>[1]UAQ!D99</f>
        <v>0</v>
      </c>
      <c r="H102" s="3">
        <f>[1]Ajman!D99</f>
        <v>0</v>
      </c>
      <c r="I102" s="3">
        <f>[1]Sharjah!D99</f>
        <v>0</v>
      </c>
      <c r="J102" s="3">
        <f>[1]Dubai!D99</f>
        <v>0</v>
      </c>
      <c r="K102" s="3">
        <f>[1]العين!D99</f>
        <v>0</v>
      </c>
      <c r="L102" s="3">
        <f>[1]الغربية!D99</f>
        <v>0</v>
      </c>
      <c r="M102" s="3">
        <f>[1]AD!D99</f>
        <v>0</v>
      </c>
    </row>
    <row r="103" spans="1:13" ht="24.95" customHeight="1">
      <c r="A103" s="21"/>
      <c r="B103" s="9" t="s">
        <v>15</v>
      </c>
      <c r="C103" s="9" t="s">
        <v>17</v>
      </c>
      <c r="D103" s="12">
        <f>SUM(E103:M103)</f>
        <v>21</v>
      </c>
      <c r="E103" s="3">
        <f>[1]AlFujairah!D100</f>
        <v>0</v>
      </c>
      <c r="F103" s="3">
        <f>[1]RAK!D100</f>
        <v>3</v>
      </c>
      <c r="G103" s="3">
        <f>[1]UAQ!D100</f>
        <v>0</v>
      </c>
      <c r="H103" s="3">
        <f>[1]Ajman!D100</f>
        <v>1</v>
      </c>
      <c r="I103" s="3">
        <f>[1]Sharjah!D100</f>
        <v>2</v>
      </c>
      <c r="J103" s="3">
        <f>[1]Dubai!D100</f>
        <v>6</v>
      </c>
      <c r="K103" s="3">
        <f>[1]العين!D100</f>
        <v>0</v>
      </c>
      <c r="L103" s="3">
        <f>[1]الغربية!D100</f>
        <v>0</v>
      </c>
      <c r="M103" s="3">
        <f>[1]AD!D100</f>
        <v>9</v>
      </c>
    </row>
    <row r="104" spans="1:13" ht="24.95" customHeight="1">
      <c r="A104" s="21"/>
      <c r="B104" s="27" t="s">
        <v>4</v>
      </c>
      <c r="C104" s="27"/>
      <c r="D104" s="12">
        <f t="shared" ref="D104:M104" si="15">SUM(D100:D103)</f>
        <v>26</v>
      </c>
      <c r="E104" s="12">
        <f t="shared" si="15"/>
        <v>0</v>
      </c>
      <c r="F104" s="12">
        <f t="shared" si="15"/>
        <v>7</v>
      </c>
      <c r="G104" s="12">
        <f t="shared" si="15"/>
        <v>0</v>
      </c>
      <c r="H104" s="12">
        <f t="shared" si="15"/>
        <v>1</v>
      </c>
      <c r="I104" s="12">
        <f t="shared" si="15"/>
        <v>2</v>
      </c>
      <c r="J104" s="12">
        <f t="shared" si="15"/>
        <v>6</v>
      </c>
      <c r="K104" s="12">
        <f t="shared" si="15"/>
        <v>0</v>
      </c>
      <c r="L104" s="12">
        <f t="shared" si="15"/>
        <v>0</v>
      </c>
      <c r="M104" s="12">
        <f t="shared" si="15"/>
        <v>10</v>
      </c>
    </row>
    <row r="105" spans="1:13" ht="24.95" customHeight="1">
      <c r="A105" s="21" t="s">
        <v>37</v>
      </c>
      <c r="B105" s="24" t="s">
        <v>15</v>
      </c>
      <c r="C105" s="7" t="s">
        <v>16</v>
      </c>
      <c r="D105" s="12">
        <f>SUM(E105:M105)</f>
        <v>126</v>
      </c>
      <c r="E105" s="3">
        <f>[1]AlFujairah!D102</f>
        <v>3</v>
      </c>
      <c r="F105" s="3">
        <f>[1]RAK!D102</f>
        <v>18</v>
      </c>
      <c r="G105" s="3">
        <f>[1]UAQ!D102</f>
        <v>0</v>
      </c>
      <c r="H105" s="3">
        <f>[1]Ajman!D102</f>
        <v>0</v>
      </c>
      <c r="I105" s="3">
        <f>[1]Sharjah!D102</f>
        <v>13</v>
      </c>
      <c r="J105" s="3">
        <f>[1]Dubai!D102</f>
        <v>29</v>
      </c>
      <c r="K105" s="3">
        <f>[1]العين!D102</f>
        <v>0</v>
      </c>
      <c r="L105" s="3">
        <f>[1]الغربية!D102</f>
        <v>0</v>
      </c>
      <c r="M105" s="3">
        <f>[1]AD!D102</f>
        <v>63</v>
      </c>
    </row>
    <row r="106" spans="1:13" ht="24.95" customHeight="1">
      <c r="A106" s="21"/>
      <c r="B106" s="24"/>
      <c r="C106" s="7" t="s">
        <v>17</v>
      </c>
      <c r="D106" s="12">
        <f>SUM(E106:M106)</f>
        <v>81</v>
      </c>
      <c r="E106" s="3">
        <f>[1]AlFujairah!D103</f>
        <v>2</v>
      </c>
      <c r="F106" s="3">
        <f>[1]RAK!D103</f>
        <v>12</v>
      </c>
      <c r="G106" s="3">
        <f>[1]UAQ!D103</f>
        <v>2</v>
      </c>
      <c r="H106" s="3">
        <f>[1]Ajman!D103</f>
        <v>0</v>
      </c>
      <c r="I106" s="3">
        <f>[1]Sharjah!D103</f>
        <v>4</v>
      </c>
      <c r="J106" s="3">
        <f>[1]Dubai!D103</f>
        <v>23</v>
      </c>
      <c r="K106" s="3">
        <f>[1]العين!D103</f>
        <v>0</v>
      </c>
      <c r="L106" s="3">
        <f>[1]الغربية!D103</f>
        <v>0</v>
      </c>
      <c r="M106" s="3">
        <f>[1]AD!D103</f>
        <v>38</v>
      </c>
    </row>
    <row r="107" spans="1:13" ht="24.95" customHeight="1">
      <c r="A107" s="21"/>
      <c r="B107" s="7" t="s">
        <v>18</v>
      </c>
      <c r="C107" s="7" t="s">
        <v>16</v>
      </c>
      <c r="D107" s="12">
        <f>SUM(E107:M107)</f>
        <v>216</v>
      </c>
      <c r="E107" s="3">
        <f>[1]AlFujairah!D104</f>
        <v>1</v>
      </c>
      <c r="F107" s="3">
        <f>[1]RAK!D104</f>
        <v>9</v>
      </c>
      <c r="G107" s="3">
        <f>[1]UAQ!D104</f>
        <v>1</v>
      </c>
      <c r="H107" s="3">
        <f>[1]Ajman!D104</f>
        <v>5</v>
      </c>
      <c r="I107" s="3">
        <f>[1]Sharjah!D104</f>
        <v>14</v>
      </c>
      <c r="J107" s="3">
        <f>[1]Dubai!D104</f>
        <v>57</v>
      </c>
      <c r="K107" s="3">
        <f>[1]العين!D104</f>
        <v>0</v>
      </c>
      <c r="L107" s="3">
        <f>[1]الغربية!D104</f>
        <v>0</v>
      </c>
      <c r="M107" s="3">
        <f>[1]AD!D104</f>
        <v>129</v>
      </c>
    </row>
    <row r="108" spans="1:13" ht="24.95" customHeight="1">
      <c r="A108" s="21"/>
      <c r="B108" s="7" t="s">
        <v>15</v>
      </c>
      <c r="C108" s="7" t="s">
        <v>17</v>
      </c>
      <c r="D108" s="12">
        <f>SUM(E108:M108)</f>
        <v>142</v>
      </c>
      <c r="E108" s="3">
        <f>[1]AlFujairah!D105</f>
        <v>0</v>
      </c>
      <c r="F108" s="3">
        <f>[1]RAK!D105</f>
        <v>3</v>
      </c>
      <c r="G108" s="3">
        <f>[1]UAQ!D105</f>
        <v>1</v>
      </c>
      <c r="H108" s="3">
        <f>[1]Ajman!D105</f>
        <v>1</v>
      </c>
      <c r="I108" s="3">
        <f>[1]Sharjah!D105</f>
        <v>15</v>
      </c>
      <c r="J108" s="3">
        <f>[1]Dubai!D105</f>
        <v>54</v>
      </c>
      <c r="K108" s="3">
        <f>[1]العين!D105</f>
        <v>0</v>
      </c>
      <c r="L108" s="3">
        <f>[1]الغربية!D105</f>
        <v>0</v>
      </c>
      <c r="M108" s="3">
        <f>[1]AD!D105</f>
        <v>68</v>
      </c>
    </row>
    <row r="109" spans="1:13" ht="24.95" customHeight="1">
      <c r="A109" s="21"/>
      <c r="B109" s="23" t="s">
        <v>19</v>
      </c>
      <c r="C109" s="23"/>
      <c r="D109" s="12">
        <f t="shared" ref="D109:M109" si="16">SUM(D105:D108)</f>
        <v>565</v>
      </c>
      <c r="E109" s="12">
        <f t="shared" si="16"/>
        <v>6</v>
      </c>
      <c r="F109" s="12">
        <f t="shared" si="16"/>
        <v>42</v>
      </c>
      <c r="G109" s="12">
        <f t="shared" si="16"/>
        <v>4</v>
      </c>
      <c r="H109" s="12">
        <f t="shared" si="16"/>
        <v>6</v>
      </c>
      <c r="I109" s="12">
        <f t="shared" si="16"/>
        <v>46</v>
      </c>
      <c r="J109" s="12">
        <f t="shared" si="16"/>
        <v>163</v>
      </c>
      <c r="K109" s="12">
        <f t="shared" si="16"/>
        <v>0</v>
      </c>
      <c r="L109" s="12">
        <f t="shared" si="16"/>
        <v>0</v>
      </c>
      <c r="M109" s="12">
        <f t="shared" si="16"/>
        <v>298</v>
      </c>
    </row>
    <row r="110" spans="1:13" ht="24.95" customHeight="1">
      <c r="A110" s="28" t="s">
        <v>38</v>
      </c>
      <c r="B110" s="24" t="s">
        <v>15</v>
      </c>
      <c r="C110" s="7" t="s">
        <v>16</v>
      </c>
      <c r="D110" s="12">
        <f>SUM(E110:M110)</f>
        <v>4</v>
      </c>
      <c r="E110" s="3">
        <f>[1]AlFujairah!D107</f>
        <v>0</v>
      </c>
      <c r="F110" s="3">
        <f>[1]RAK!D107</f>
        <v>0</v>
      </c>
      <c r="G110" s="3">
        <f>[1]UAQ!D107</f>
        <v>0</v>
      </c>
      <c r="H110" s="3">
        <f>[1]Ajman!D107</f>
        <v>0</v>
      </c>
      <c r="I110" s="3">
        <f>[1]Sharjah!D107</f>
        <v>0</v>
      </c>
      <c r="J110" s="3">
        <f>[1]Dubai!D107</f>
        <v>0</v>
      </c>
      <c r="K110" s="3">
        <f>[1]العين!D102</f>
        <v>0</v>
      </c>
      <c r="L110" s="3">
        <f>[1]الغربية!D102</f>
        <v>0</v>
      </c>
      <c r="M110" s="3">
        <f>[1]AD!D107</f>
        <v>4</v>
      </c>
    </row>
    <row r="111" spans="1:13" ht="24.95" customHeight="1">
      <c r="A111" s="28"/>
      <c r="B111" s="24"/>
      <c r="C111" s="7" t="s">
        <v>17</v>
      </c>
      <c r="D111" s="12">
        <f>SUM(E111:M111)</f>
        <v>1</v>
      </c>
      <c r="E111" s="3">
        <f>[1]AlFujairah!D108</f>
        <v>0</v>
      </c>
      <c r="F111" s="3">
        <f>[1]RAK!D108</f>
        <v>0</v>
      </c>
      <c r="G111" s="3">
        <f>[1]UAQ!D108</f>
        <v>0</v>
      </c>
      <c r="H111" s="3">
        <f>[1]Ajman!D108</f>
        <v>0</v>
      </c>
      <c r="I111" s="3">
        <f>[1]Sharjah!D108</f>
        <v>0</v>
      </c>
      <c r="J111" s="3">
        <f>[1]Dubai!D108</f>
        <v>0</v>
      </c>
      <c r="K111" s="3">
        <f>[1]العين!D103</f>
        <v>0</v>
      </c>
      <c r="L111" s="3">
        <f>[1]الغربية!D103</f>
        <v>0</v>
      </c>
      <c r="M111" s="3">
        <f>[1]AD!D108</f>
        <v>1</v>
      </c>
    </row>
    <row r="112" spans="1:13" ht="24.95" customHeight="1">
      <c r="A112" s="28"/>
      <c r="B112" s="7" t="s">
        <v>18</v>
      </c>
      <c r="C112" s="7" t="s">
        <v>16</v>
      </c>
      <c r="D112" s="12">
        <f>SUM(E112:M112)</f>
        <v>7</v>
      </c>
      <c r="E112" s="3">
        <f>[1]AlFujairah!D109</f>
        <v>0</v>
      </c>
      <c r="F112" s="3">
        <f>[1]RAK!D109</f>
        <v>0</v>
      </c>
      <c r="G112" s="3">
        <f>[1]UAQ!D109</f>
        <v>0</v>
      </c>
      <c r="H112" s="3">
        <f>[1]Ajman!D109</f>
        <v>0</v>
      </c>
      <c r="I112" s="3">
        <f>[1]Sharjah!D109</f>
        <v>0</v>
      </c>
      <c r="J112" s="3">
        <f>[1]Dubai!D109</f>
        <v>0</v>
      </c>
      <c r="K112" s="3">
        <f>[1]العين!D104</f>
        <v>0</v>
      </c>
      <c r="L112" s="3">
        <f>[1]الغربية!D104</f>
        <v>0</v>
      </c>
      <c r="M112" s="3">
        <f>[1]AD!D109</f>
        <v>7</v>
      </c>
    </row>
    <row r="113" spans="1:13" ht="24.95" customHeight="1">
      <c r="A113" s="28"/>
      <c r="B113" s="7" t="s">
        <v>15</v>
      </c>
      <c r="C113" s="7" t="s">
        <v>17</v>
      </c>
      <c r="D113" s="12">
        <f>SUM(E113:M113)</f>
        <v>8</v>
      </c>
      <c r="E113" s="3">
        <f>[1]AlFujairah!D110</f>
        <v>0</v>
      </c>
      <c r="F113" s="3">
        <f>[1]RAK!D110</f>
        <v>0</v>
      </c>
      <c r="G113" s="3">
        <f>[1]UAQ!D110</f>
        <v>0</v>
      </c>
      <c r="H113" s="3">
        <f>[1]Ajman!D110</f>
        <v>0</v>
      </c>
      <c r="I113" s="3">
        <f>[1]Sharjah!D110</f>
        <v>0</v>
      </c>
      <c r="J113" s="3">
        <f>[1]Dubai!D110</f>
        <v>0</v>
      </c>
      <c r="K113" s="3">
        <f>[1]العين!D105</f>
        <v>0</v>
      </c>
      <c r="L113" s="3">
        <f>[1]الغربية!D105</f>
        <v>0</v>
      </c>
      <c r="M113" s="3">
        <f>[1]AD!D110</f>
        <v>8</v>
      </c>
    </row>
    <row r="114" spans="1:13" ht="24.95" customHeight="1">
      <c r="A114" s="28"/>
      <c r="B114" s="23" t="s">
        <v>19</v>
      </c>
      <c r="C114" s="23"/>
      <c r="D114" s="12">
        <f t="shared" ref="D114:M114" si="17">SUM(D110:D113)</f>
        <v>20</v>
      </c>
      <c r="E114" s="12">
        <f t="shared" si="17"/>
        <v>0</v>
      </c>
      <c r="F114" s="12">
        <f t="shared" si="17"/>
        <v>0</v>
      </c>
      <c r="G114" s="12">
        <f t="shared" si="17"/>
        <v>0</v>
      </c>
      <c r="H114" s="12">
        <f t="shared" si="17"/>
        <v>0</v>
      </c>
      <c r="I114" s="12">
        <f t="shared" si="17"/>
        <v>0</v>
      </c>
      <c r="J114" s="12">
        <f t="shared" si="17"/>
        <v>0</v>
      </c>
      <c r="K114" s="12">
        <f t="shared" si="17"/>
        <v>0</v>
      </c>
      <c r="L114" s="12">
        <f t="shared" si="17"/>
        <v>0</v>
      </c>
      <c r="M114" s="12">
        <f t="shared" si="17"/>
        <v>20</v>
      </c>
    </row>
    <row r="115" spans="1:13" ht="24.95" customHeight="1">
      <c r="A115" s="21" t="s">
        <v>39</v>
      </c>
      <c r="B115" s="24" t="s">
        <v>15</v>
      </c>
      <c r="C115" s="7" t="s">
        <v>16</v>
      </c>
      <c r="D115" s="12">
        <f>SUM(E115:M115)</f>
        <v>8</v>
      </c>
      <c r="E115" s="3">
        <f>[1]AlFujairah!D112</f>
        <v>0</v>
      </c>
      <c r="F115" s="3">
        <f>[1]RAK!D112</f>
        <v>1</v>
      </c>
      <c r="G115" s="3">
        <f>[1]UAQ!D112</f>
        <v>0</v>
      </c>
      <c r="H115" s="3">
        <f>[1]Ajman!D112</f>
        <v>0</v>
      </c>
      <c r="I115" s="3">
        <f>[1]Sharjah!D112</f>
        <v>0</v>
      </c>
      <c r="J115" s="3">
        <f>[1]Dubai!D112</f>
        <v>1</v>
      </c>
      <c r="K115" s="3">
        <f>[1]العين!D107</f>
        <v>0</v>
      </c>
      <c r="L115" s="3">
        <f>[1]الغربية!D107</f>
        <v>0</v>
      </c>
      <c r="M115" s="3">
        <f>[1]AD!D112</f>
        <v>6</v>
      </c>
    </row>
    <row r="116" spans="1:13" ht="24.95" customHeight="1">
      <c r="A116" s="21"/>
      <c r="B116" s="24"/>
      <c r="C116" s="7" t="s">
        <v>17</v>
      </c>
      <c r="D116" s="12">
        <f>SUM(E116:M116)</f>
        <v>9</v>
      </c>
      <c r="E116" s="3">
        <f>[1]AlFujairah!D113</f>
        <v>0</v>
      </c>
      <c r="F116" s="3">
        <f>[1]RAK!D113</f>
        <v>4</v>
      </c>
      <c r="G116" s="3">
        <f>[1]UAQ!D113</f>
        <v>0</v>
      </c>
      <c r="H116" s="3">
        <f>[1]Ajman!D113</f>
        <v>0</v>
      </c>
      <c r="I116" s="3">
        <f>[1]Sharjah!D113</f>
        <v>0</v>
      </c>
      <c r="J116" s="3">
        <f>[1]Dubai!D113</f>
        <v>1</v>
      </c>
      <c r="K116" s="3">
        <f>[1]العين!D108</f>
        <v>0</v>
      </c>
      <c r="L116" s="3">
        <f>[1]الغربية!D108</f>
        <v>0</v>
      </c>
      <c r="M116" s="3">
        <f>[1]AD!D113</f>
        <v>4</v>
      </c>
    </row>
    <row r="117" spans="1:13" ht="24.95" customHeight="1">
      <c r="A117" s="21"/>
      <c r="B117" s="7" t="s">
        <v>18</v>
      </c>
      <c r="C117" s="7" t="s">
        <v>16</v>
      </c>
      <c r="D117" s="12">
        <f>SUM(E117:M117)</f>
        <v>40</v>
      </c>
      <c r="E117" s="3">
        <f>[1]AlFujairah!D114</f>
        <v>0</v>
      </c>
      <c r="F117" s="3">
        <f>[1]RAK!D114</f>
        <v>1</v>
      </c>
      <c r="G117" s="3">
        <f>[1]UAQ!D114</f>
        <v>0</v>
      </c>
      <c r="H117" s="3">
        <f>[1]Ajman!D114</f>
        <v>1</v>
      </c>
      <c r="I117" s="3">
        <f>[1]Sharjah!D114</f>
        <v>8</v>
      </c>
      <c r="J117" s="3">
        <f>[1]Dubai!D114</f>
        <v>7</v>
      </c>
      <c r="K117" s="3">
        <f>[1]العين!D109</f>
        <v>0</v>
      </c>
      <c r="L117" s="3">
        <f>[1]الغربية!D109</f>
        <v>0</v>
      </c>
      <c r="M117" s="3">
        <f>[1]AD!D114</f>
        <v>23</v>
      </c>
    </row>
    <row r="118" spans="1:13" ht="24.95" customHeight="1">
      <c r="A118" s="21"/>
      <c r="B118" s="7" t="s">
        <v>15</v>
      </c>
      <c r="C118" s="7" t="s">
        <v>17</v>
      </c>
      <c r="D118" s="12">
        <f>SUM(E118:M118)</f>
        <v>16</v>
      </c>
      <c r="E118" s="3">
        <f>[1]AlFujairah!D115</f>
        <v>0</v>
      </c>
      <c r="F118" s="3">
        <f>[1]RAK!D115</f>
        <v>0</v>
      </c>
      <c r="G118" s="3">
        <f>[1]UAQ!D115</f>
        <v>0</v>
      </c>
      <c r="H118" s="3">
        <f>[1]Ajman!D115</f>
        <v>1</v>
      </c>
      <c r="I118" s="3">
        <f>[1]Sharjah!D115</f>
        <v>3</v>
      </c>
      <c r="J118" s="3">
        <f>[1]Dubai!D115</f>
        <v>4</v>
      </c>
      <c r="K118" s="3">
        <f>[1]العين!D110</f>
        <v>0</v>
      </c>
      <c r="L118" s="3">
        <f>[1]الغربية!D110</f>
        <v>0</v>
      </c>
      <c r="M118" s="3">
        <f>[1]AD!D115</f>
        <v>8</v>
      </c>
    </row>
    <row r="119" spans="1:13" ht="24.95" customHeight="1">
      <c r="A119" s="21"/>
      <c r="B119" s="23" t="s">
        <v>19</v>
      </c>
      <c r="C119" s="23"/>
      <c r="D119" s="12">
        <f t="shared" ref="D119:M119" si="18">SUM(D115:D118)</f>
        <v>73</v>
      </c>
      <c r="E119" s="12">
        <f t="shared" si="18"/>
        <v>0</v>
      </c>
      <c r="F119" s="12">
        <f t="shared" si="18"/>
        <v>6</v>
      </c>
      <c r="G119" s="12">
        <f t="shared" si="18"/>
        <v>0</v>
      </c>
      <c r="H119" s="12">
        <f t="shared" si="18"/>
        <v>2</v>
      </c>
      <c r="I119" s="12">
        <f t="shared" si="18"/>
        <v>11</v>
      </c>
      <c r="J119" s="12">
        <f t="shared" si="18"/>
        <v>13</v>
      </c>
      <c r="K119" s="12">
        <f t="shared" si="18"/>
        <v>0</v>
      </c>
      <c r="L119" s="12">
        <f t="shared" si="18"/>
        <v>0</v>
      </c>
      <c r="M119" s="12">
        <f t="shared" si="18"/>
        <v>41</v>
      </c>
    </row>
    <row r="120" spans="1:13" ht="24.95" customHeight="1">
      <c r="A120" s="21" t="s">
        <v>40</v>
      </c>
      <c r="B120" s="24" t="s">
        <v>15</v>
      </c>
      <c r="C120" s="7" t="s">
        <v>16</v>
      </c>
      <c r="D120" s="12">
        <f>SUM(E120:M120)</f>
        <v>37</v>
      </c>
      <c r="E120" s="3">
        <f>[1]AlFujairah!D117</f>
        <v>3</v>
      </c>
      <c r="F120" s="3">
        <f>[1]RAK!D117</f>
        <v>4</v>
      </c>
      <c r="G120" s="3">
        <f>[1]UAQ!D117</f>
        <v>1</v>
      </c>
      <c r="H120" s="3">
        <f>[1]Ajman!D117</f>
        <v>2</v>
      </c>
      <c r="I120" s="3">
        <f>[1]Sharjah!D117</f>
        <v>2</v>
      </c>
      <c r="J120" s="3">
        <f>[1]Dubai!D117</f>
        <v>11</v>
      </c>
      <c r="K120" s="3">
        <f>[1]العين!D112</f>
        <v>0</v>
      </c>
      <c r="L120" s="3">
        <f>[1]الغربية!D112</f>
        <v>0</v>
      </c>
      <c r="M120" s="3">
        <f>[1]AD!D117</f>
        <v>14</v>
      </c>
    </row>
    <row r="121" spans="1:13" ht="24.95" customHeight="1">
      <c r="A121" s="21"/>
      <c r="B121" s="24"/>
      <c r="C121" s="7" t="s">
        <v>17</v>
      </c>
      <c r="D121" s="12">
        <f>SUM(E121:M121)</f>
        <v>35</v>
      </c>
      <c r="E121" s="3">
        <f>[1]AlFujairah!D118</f>
        <v>1</v>
      </c>
      <c r="F121" s="3">
        <f>[1]RAK!D118</f>
        <v>7</v>
      </c>
      <c r="G121" s="3">
        <f>[1]UAQ!D118</f>
        <v>1</v>
      </c>
      <c r="H121" s="3">
        <f>[1]Ajman!D118</f>
        <v>1</v>
      </c>
      <c r="I121" s="3">
        <f>[1]Sharjah!D118</f>
        <v>3</v>
      </c>
      <c r="J121" s="3">
        <f>[1]Dubai!D118</f>
        <v>15</v>
      </c>
      <c r="K121" s="3">
        <f>[1]العين!D113</f>
        <v>0</v>
      </c>
      <c r="L121" s="3">
        <f>[1]الغربية!D113</f>
        <v>0</v>
      </c>
      <c r="M121" s="3">
        <f>[1]AD!D118</f>
        <v>7</v>
      </c>
    </row>
    <row r="122" spans="1:13" ht="24.95" customHeight="1">
      <c r="A122" s="21"/>
      <c r="B122" s="7" t="s">
        <v>18</v>
      </c>
      <c r="C122" s="7" t="s">
        <v>16</v>
      </c>
      <c r="D122" s="12">
        <f>SUM(E122:M122)</f>
        <v>92</v>
      </c>
      <c r="E122" s="3">
        <f>[1]AlFujairah!D119</f>
        <v>0</v>
      </c>
      <c r="F122" s="3">
        <f>[1]RAK!D119</f>
        <v>9</v>
      </c>
      <c r="G122" s="3">
        <f>[1]UAQ!D119</f>
        <v>6</v>
      </c>
      <c r="H122" s="3">
        <f>[1]Ajman!D119</f>
        <v>0</v>
      </c>
      <c r="I122" s="3">
        <f>[1]Sharjah!D119</f>
        <v>15</v>
      </c>
      <c r="J122" s="3">
        <f>[1]Dubai!D119</f>
        <v>41</v>
      </c>
      <c r="K122" s="3">
        <f>[1]العين!D114</f>
        <v>0</v>
      </c>
      <c r="L122" s="3">
        <f>[1]الغربية!D114</f>
        <v>0</v>
      </c>
      <c r="M122" s="3">
        <f>[1]AD!D119</f>
        <v>21</v>
      </c>
    </row>
    <row r="123" spans="1:13" ht="24.95" customHeight="1">
      <c r="A123" s="21"/>
      <c r="B123" s="7" t="s">
        <v>15</v>
      </c>
      <c r="C123" s="7" t="s">
        <v>17</v>
      </c>
      <c r="D123" s="12">
        <f>SUM(E123:M123)</f>
        <v>47</v>
      </c>
      <c r="E123" s="3">
        <f>[1]AlFujairah!D120</f>
        <v>0</v>
      </c>
      <c r="F123" s="3">
        <f>[1]RAK!D120</f>
        <v>2</v>
      </c>
      <c r="G123" s="3">
        <f>[1]UAQ!D120</f>
        <v>0</v>
      </c>
      <c r="H123" s="3">
        <f>[1]Ajman!D120</f>
        <v>2</v>
      </c>
      <c r="I123" s="3">
        <f>[1]Sharjah!D120</f>
        <v>13</v>
      </c>
      <c r="J123" s="3">
        <f>[1]Dubai!D120</f>
        <v>22</v>
      </c>
      <c r="K123" s="3">
        <f>[1]العين!D115</f>
        <v>0</v>
      </c>
      <c r="L123" s="3">
        <f>[1]الغربية!D115</f>
        <v>0</v>
      </c>
      <c r="M123" s="3">
        <f>[1]AD!D120</f>
        <v>8</v>
      </c>
    </row>
    <row r="124" spans="1:13" ht="24.95" customHeight="1">
      <c r="A124" s="21"/>
      <c r="B124" s="23" t="s">
        <v>25</v>
      </c>
      <c r="C124" s="23"/>
      <c r="D124" s="12">
        <f t="shared" ref="D124:M124" si="19">SUM(D120:D123)</f>
        <v>211</v>
      </c>
      <c r="E124" s="12">
        <f t="shared" si="19"/>
        <v>4</v>
      </c>
      <c r="F124" s="12">
        <f t="shared" si="19"/>
        <v>22</v>
      </c>
      <c r="G124" s="12">
        <f t="shared" si="19"/>
        <v>8</v>
      </c>
      <c r="H124" s="12">
        <f t="shared" si="19"/>
        <v>5</v>
      </c>
      <c r="I124" s="12">
        <f t="shared" si="19"/>
        <v>33</v>
      </c>
      <c r="J124" s="12">
        <f t="shared" si="19"/>
        <v>89</v>
      </c>
      <c r="K124" s="12">
        <f t="shared" si="19"/>
        <v>0</v>
      </c>
      <c r="L124" s="12">
        <f t="shared" si="19"/>
        <v>0</v>
      </c>
      <c r="M124" s="12">
        <f t="shared" si="19"/>
        <v>50</v>
      </c>
    </row>
    <row r="125" spans="1:13" ht="24.95" customHeight="1">
      <c r="A125" s="21" t="s">
        <v>41</v>
      </c>
      <c r="B125" s="24" t="s">
        <v>15</v>
      </c>
      <c r="C125" s="7" t="s">
        <v>16</v>
      </c>
      <c r="D125" s="12">
        <f>SUM(E125:M125)</f>
        <v>0</v>
      </c>
      <c r="E125" s="3">
        <f>[1]AlFujairah!D122</f>
        <v>0</v>
      </c>
      <c r="F125" s="3">
        <f>[1]RAK!D122</f>
        <v>0</v>
      </c>
      <c r="G125" s="3">
        <f>[1]UAQ!D122</f>
        <v>0</v>
      </c>
      <c r="H125" s="3">
        <f>[1]Ajman!D122</f>
        <v>0</v>
      </c>
      <c r="I125" s="3">
        <f>[1]Sharjah!D122</f>
        <v>0</v>
      </c>
      <c r="J125" s="3">
        <f>[1]Dubai!D122</f>
        <v>0</v>
      </c>
      <c r="K125" s="3">
        <f>[1]العين!D117</f>
        <v>0</v>
      </c>
      <c r="L125" s="3">
        <f>[1]الغربية!D117</f>
        <v>0</v>
      </c>
      <c r="M125" s="3">
        <f>[1]AD!D122</f>
        <v>0</v>
      </c>
    </row>
    <row r="126" spans="1:13" ht="24.95" customHeight="1">
      <c r="A126" s="21"/>
      <c r="B126" s="24"/>
      <c r="C126" s="7" t="s">
        <v>17</v>
      </c>
      <c r="D126" s="12">
        <f>SUM(E126:M126)</f>
        <v>0</v>
      </c>
      <c r="E126" s="3">
        <f>[1]AlFujairah!D123</f>
        <v>0</v>
      </c>
      <c r="F126" s="3">
        <f>[1]RAK!D123</f>
        <v>0</v>
      </c>
      <c r="G126" s="3">
        <f>[1]UAQ!D123</f>
        <v>0</v>
      </c>
      <c r="H126" s="3">
        <f>[1]Ajman!D123</f>
        <v>0</v>
      </c>
      <c r="I126" s="3">
        <f>[1]Sharjah!D123</f>
        <v>0</v>
      </c>
      <c r="J126" s="3">
        <f>[1]Dubai!D123</f>
        <v>0</v>
      </c>
      <c r="K126" s="3">
        <f>[1]العين!D118</f>
        <v>0</v>
      </c>
      <c r="L126" s="3">
        <f>[1]الغربية!D118</f>
        <v>0</v>
      </c>
      <c r="M126" s="3">
        <f>[1]AD!D123</f>
        <v>0</v>
      </c>
    </row>
    <row r="127" spans="1:13" ht="24.95" customHeight="1">
      <c r="A127" s="21"/>
      <c r="B127" s="7" t="s">
        <v>18</v>
      </c>
      <c r="C127" s="7" t="s">
        <v>16</v>
      </c>
      <c r="D127" s="12">
        <f>SUM(E127:M127)</f>
        <v>0</v>
      </c>
      <c r="E127" s="3">
        <f>[1]AlFujairah!D124</f>
        <v>0</v>
      </c>
      <c r="F127" s="3">
        <f>[1]RAK!D124</f>
        <v>0</v>
      </c>
      <c r="G127" s="3">
        <f>[1]UAQ!D124</f>
        <v>0</v>
      </c>
      <c r="H127" s="3">
        <f>[1]Ajman!D124</f>
        <v>0</v>
      </c>
      <c r="I127" s="3">
        <f>[1]Sharjah!D124</f>
        <v>0</v>
      </c>
      <c r="J127" s="3">
        <f>[1]Dubai!D124</f>
        <v>0</v>
      </c>
      <c r="K127" s="3">
        <f>[1]العين!D119</f>
        <v>0</v>
      </c>
      <c r="L127" s="3">
        <f>[1]الغربية!D119</f>
        <v>0</v>
      </c>
      <c r="M127" s="3">
        <f>[1]AD!D124</f>
        <v>0</v>
      </c>
    </row>
    <row r="128" spans="1:13" ht="24.95" customHeight="1">
      <c r="A128" s="21"/>
      <c r="B128" s="7" t="s">
        <v>15</v>
      </c>
      <c r="C128" s="7" t="s">
        <v>17</v>
      </c>
      <c r="D128" s="12">
        <f>SUM(E128:M128)</f>
        <v>0</v>
      </c>
      <c r="E128" s="3">
        <f>[1]AlFujairah!D125</f>
        <v>0</v>
      </c>
      <c r="F128" s="3">
        <f>[1]RAK!D125</f>
        <v>0</v>
      </c>
      <c r="G128" s="3">
        <f>[1]UAQ!D125</f>
        <v>0</v>
      </c>
      <c r="H128" s="3">
        <f>[1]Ajman!D125</f>
        <v>0</v>
      </c>
      <c r="I128" s="3">
        <f>[1]Sharjah!D125</f>
        <v>0</v>
      </c>
      <c r="J128" s="3">
        <f>[1]Dubai!D125</f>
        <v>0</v>
      </c>
      <c r="K128" s="3">
        <f>[1]العين!D120</f>
        <v>0</v>
      </c>
      <c r="L128" s="3">
        <f>[1]الغربية!D120</f>
        <v>0</v>
      </c>
      <c r="M128" s="3">
        <f>[1]AD!D125</f>
        <v>0</v>
      </c>
    </row>
    <row r="129" spans="1:13" ht="24.95" customHeight="1">
      <c r="A129" s="21"/>
      <c r="B129" s="23" t="s">
        <v>4</v>
      </c>
      <c r="C129" s="23"/>
      <c r="D129" s="12">
        <f t="shared" ref="D129:M129" si="20">SUM(D125:D128)</f>
        <v>0</v>
      </c>
      <c r="E129" s="12">
        <f t="shared" si="20"/>
        <v>0</v>
      </c>
      <c r="F129" s="12">
        <f t="shared" si="20"/>
        <v>0</v>
      </c>
      <c r="G129" s="12">
        <f t="shared" si="20"/>
        <v>0</v>
      </c>
      <c r="H129" s="12">
        <f t="shared" si="20"/>
        <v>0</v>
      </c>
      <c r="I129" s="12">
        <f t="shared" si="20"/>
        <v>0</v>
      </c>
      <c r="J129" s="12">
        <f t="shared" si="20"/>
        <v>0</v>
      </c>
      <c r="K129" s="12">
        <f t="shared" si="20"/>
        <v>0</v>
      </c>
      <c r="L129" s="12">
        <f t="shared" si="20"/>
        <v>0</v>
      </c>
      <c r="M129" s="12">
        <f t="shared" si="20"/>
        <v>0</v>
      </c>
    </row>
    <row r="130" spans="1:13" ht="15.75">
      <c r="A130" s="5"/>
      <c r="B130" s="5"/>
      <c r="C130" s="5"/>
      <c r="D130" s="4">
        <f t="shared" ref="D130:M130" si="21">D119+D109+D104+D99+D94+D84+D79+D74</f>
        <v>1031</v>
      </c>
      <c r="E130" s="4">
        <f t="shared" si="21"/>
        <v>9</v>
      </c>
      <c r="F130" s="4">
        <f t="shared" si="21"/>
        <v>102</v>
      </c>
      <c r="G130" s="4">
        <f t="shared" si="21"/>
        <v>7</v>
      </c>
      <c r="H130" s="4">
        <f t="shared" si="21"/>
        <v>16</v>
      </c>
      <c r="I130" s="4">
        <f t="shared" si="21"/>
        <v>92</v>
      </c>
      <c r="J130" s="4">
        <f t="shared" si="21"/>
        <v>265</v>
      </c>
      <c r="K130" s="4">
        <f t="shared" si="21"/>
        <v>0</v>
      </c>
      <c r="L130" s="4">
        <f t="shared" si="21"/>
        <v>0</v>
      </c>
      <c r="M130" s="4">
        <f t="shared" si="21"/>
        <v>540</v>
      </c>
    </row>
    <row r="131" spans="1:13" ht="15.75">
      <c r="A131" s="26" t="s">
        <v>26</v>
      </c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3" ht="15.75">
      <c r="A132" s="26" t="s">
        <v>93</v>
      </c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3" ht="30" customHeight="1">
      <c r="A133" s="23" t="s">
        <v>1</v>
      </c>
      <c r="B133" s="23" t="s">
        <v>2</v>
      </c>
      <c r="C133" s="23" t="s">
        <v>3</v>
      </c>
      <c r="D133" s="23" t="s">
        <v>97</v>
      </c>
      <c r="E133" s="23"/>
      <c r="F133" s="23"/>
      <c r="G133" s="23"/>
      <c r="H133" s="23"/>
      <c r="I133" s="23"/>
      <c r="J133" s="23"/>
      <c r="K133" s="23"/>
      <c r="L133" s="23"/>
      <c r="M133" s="23"/>
    </row>
    <row r="134" spans="1:13" ht="30" customHeight="1">
      <c r="A134" s="23"/>
      <c r="B134" s="23"/>
      <c r="C134" s="23"/>
      <c r="D134" s="12" t="s">
        <v>4</v>
      </c>
      <c r="E134" s="12" t="s">
        <v>5</v>
      </c>
      <c r="F134" s="12" t="s">
        <v>6</v>
      </c>
      <c r="G134" s="12" t="s">
        <v>7</v>
      </c>
      <c r="H134" s="12" t="s">
        <v>8</v>
      </c>
      <c r="I134" s="12" t="s">
        <v>9</v>
      </c>
      <c r="J134" s="12" t="s">
        <v>10</v>
      </c>
      <c r="K134" s="12" t="s">
        <v>11</v>
      </c>
      <c r="L134" s="12" t="s">
        <v>12</v>
      </c>
      <c r="M134" s="12" t="s">
        <v>13</v>
      </c>
    </row>
    <row r="135" spans="1:13" ht="20.100000000000001" customHeight="1">
      <c r="A135" s="21" t="s">
        <v>42</v>
      </c>
      <c r="B135" s="22" t="s">
        <v>15</v>
      </c>
      <c r="C135" s="8" t="s">
        <v>16</v>
      </c>
      <c r="D135" s="12">
        <f>SUM(E135:M135)</f>
        <v>5</v>
      </c>
      <c r="E135" s="3">
        <f>[1]AlFujairah!D135</f>
        <v>0</v>
      </c>
      <c r="F135" s="3">
        <f>[1]RAK!D135</f>
        <v>0</v>
      </c>
      <c r="G135" s="3">
        <f>[1]UAQ!D135</f>
        <v>0</v>
      </c>
      <c r="H135" s="3">
        <f>[1]Ajman!D135</f>
        <v>0</v>
      </c>
      <c r="I135" s="3">
        <f>[1]Sharjah!D135</f>
        <v>0</v>
      </c>
      <c r="J135" s="3">
        <f>[1]Dubai!D135</f>
        <v>0</v>
      </c>
      <c r="K135" s="3">
        <f>[1]العين!D130</f>
        <v>0</v>
      </c>
      <c r="L135" s="3">
        <f>[1]الغربية!D130</f>
        <v>0</v>
      </c>
      <c r="M135" s="3">
        <f>[1]AD!D135</f>
        <v>5</v>
      </c>
    </row>
    <row r="136" spans="1:13" ht="20.100000000000001" customHeight="1">
      <c r="A136" s="21"/>
      <c r="B136" s="22"/>
      <c r="C136" s="8" t="s">
        <v>17</v>
      </c>
      <c r="D136" s="12">
        <f>SUM(E136:M136)</f>
        <v>3</v>
      </c>
      <c r="E136" s="3">
        <f>[1]AlFujairah!D136</f>
        <v>0</v>
      </c>
      <c r="F136" s="3">
        <f>[1]RAK!D136</f>
        <v>0</v>
      </c>
      <c r="G136" s="3">
        <f>[1]UAQ!D136</f>
        <v>0</v>
      </c>
      <c r="H136" s="3">
        <f>[1]Ajman!D136</f>
        <v>0</v>
      </c>
      <c r="I136" s="3">
        <f>[1]Sharjah!D136</f>
        <v>0</v>
      </c>
      <c r="J136" s="3">
        <f>[1]Dubai!D136</f>
        <v>1</v>
      </c>
      <c r="K136" s="3">
        <f>[1]العين!D131</f>
        <v>0</v>
      </c>
      <c r="L136" s="3">
        <f>[1]الغربية!D131</f>
        <v>0</v>
      </c>
      <c r="M136" s="3">
        <f>[1]AD!D136</f>
        <v>2</v>
      </c>
    </row>
    <row r="137" spans="1:13" ht="20.100000000000001" customHeight="1">
      <c r="A137" s="21"/>
      <c r="B137" s="22" t="s">
        <v>43</v>
      </c>
      <c r="C137" s="8" t="s">
        <v>16</v>
      </c>
      <c r="D137" s="12">
        <f>SUM(E137:M137)</f>
        <v>7</v>
      </c>
      <c r="E137" s="3">
        <f>[1]AlFujairah!D137</f>
        <v>0</v>
      </c>
      <c r="F137" s="3">
        <f>[1]RAK!D137</f>
        <v>0</v>
      </c>
      <c r="G137" s="3">
        <f>[1]UAQ!D137</f>
        <v>0</v>
      </c>
      <c r="H137" s="3">
        <f>[1]Ajman!D137</f>
        <v>0</v>
      </c>
      <c r="I137" s="3">
        <f>[1]Sharjah!D137</f>
        <v>0</v>
      </c>
      <c r="J137" s="3">
        <f>[1]Dubai!D137</f>
        <v>3</v>
      </c>
      <c r="K137" s="3">
        <f>[1]العين!D132</f>
        <v>0</v>
      </c>
      <c r="L137" s="3">
        <f>[1]الغربية!D132</f>
        <v>0</v>
      </c>
      <c r="M137" s="3">
        <f>[1]AD!D137</f>
        <v>4</v>
      </c>
    </row>
    <row r="138" spans="1:13" ht="20.100000000000001" customHeight="1">
      <c r="A138" s="21"/>
      <c r="B138" s="22"/>
      <c r="C138" s="8" t="s">
        <v>17</v>
      </c>
      <c r="D138" s="12">
        <f>SUM(E138:M138)</f>
        <v>10</v>
      </c>
      <c r="E138" s="3">
        <f>[1]AlFujairah!D138</f>
        <v>0</v>
      </c>
      <c r="F138" s="3">
        <f>[1]RAK!D138</f>
        <v>0</v>
      </c>
      <c r="G138" s="3">
        <f>[1]UAQ!D138</f>
        <v>0</v>
      </c>
      <c r="H138" s="3">
        <f>[1]Ajman!D138</f>
        <v>1</v>
      </c>
      <c r="I138" s="3">
        <f>[1]Sharjah!D138</f>
        <v>1</v>
      </c>
      <c r="J138" s="3">
        <f>[1]Dubai!D138</f>
        <v>1</v>
      </c>
      <c r="K138" s="3">
        <f>[1]العين!D133</f>
        <v>0</v>
      </c>
      <c r="L138" s="3">
        <f>[1]الغربية!D133</f>
        <v>0</v>
      </c>
      <c r="M138" s="3">
        <f>[1]AD!D138</f>
        <v>7</v>
      </c>
    </row>
    <row r="139" spans="1:13" ht="20.100000000000001" customHeight="1">
      <c r="A139" s="21"/>
      <c r="B139" s="23" t="s">
        <v>19</v>
      </c>
      <c r="C139" s="23"/>
      <c r="D139" s="12">
        <f t="shared" ref="D139:M139" si="22">SUM(D135:D138)</f>
        <v>25</v>
      </c>
      <c r="E139" s="12">
        <f t="shared" si="22"/>
        <v>0</v>
      </c>
      <c r="F139" s="12">
        <f t="shared" si="22"/>
        <v>0</v>
      </c>
      <c r="G139" s="12">
        <f t="shared" si="22"/>
        <v>0</v>
      </c>
      <c r="H139" s="12">
        <f t="shared" si="22"/>
        <v>1</v>
      </c>
      <c r="I139" s="12">
        <f t="shared" si="22"/>
        <v>1</v>
      </c>
      <c r="J139" s="12">
        <f t="shared" si="22"/>
        <v>5</v>
      </c>
      <c r="K139" s="12">
        <f t="shared" si="22"/>
        <v>0</v>
      </c>
      <c r="L139" s="12">
        <f t="shared" si="22"/>
        <v>0</v>
      </c>
      <c r="M139" s="12">
        <f t="shared" si="22"/>
        <v>18</v>
      </c>
    </row>
    <row r="140" spans="1:13" ht="20.100000000000001" customHeight="1">
      <c r="A140" s="21" t="s">
        <v>44</v>
      </c>
      <c r="B140" s="22" t="s">
        <v>15</v>
      </c>
      <c r="C140" s="7" t="s">
        <v>16</v>
      </c>
      <c r="D140" s="12">
        <f>SUM(E140:M140)</f>
        <v>7</v>
      </c>
      <c r="E140" s="3">
        <f>[1]AlFujairah!D140</f>
        <v>0</v>
      </c>
      <c r="F140" s="3">
        <f>[1]RAK!D140</f>
        <v>1</v>
      </c>
      <c r="G140" s="3">
        <f>[1]UAQ!D140</f>
        <v>0</v>
      </c>
      <c r="H140" s="3">
        <f>[1]Ajman!D140</f>
        <v>0</v>
      </c>
      <c r="I140" s="3">
        <f>[1]Sharjah!D140</f>
        <v>0</v>
      </c>
      <c r="J140" s="3">
        <f>[1]Dubai!D140</f>
        <v>2</v>
      </c>
      <c r="K140" s="3">
        <f>[1]العين!D135</f>
        <v>0</v>
      </c>
      <c r="L140" s="3">
        <f>[1]الغربية!D135</f>
        <v>0</v>
      </c>
      <c r="M140" s="3">
        <f>[1]AD!D140</f>
        <v>4</v>
      </c>
    </row>
    <row r="141" spans="1:13" ht="20.100000000000001" customHeight="1">
      <c r="A141" s="21"/>
      <c r="B141" s="22"/>
      <c r="C141" s="7" t="s">
        <v>17</v>
      </c>
      <c r="D141" s="12">
        <f>SUM(E141:M141)</f>
        <v>4</v>
      </c>
      <c r="E141" s="3">
        <f>[1]AlFujairah!D141</f>
        <v>0</v>
      </c>
      <c r="F141" s="3">
        <f>[1]RAK!D141</f>
        <v>0</v>
      </c>
      <c r="G141" s="3">
        <f>[1]UAQ!D141</f>
        <v>0</v>
      </c>
      <c r="H141" s="3">
        <f>[1]Ajman!D141</f>
        <v>0</v>
      </c>
      <c r="I141" s="3">
        <f>[1]Sharjah!D141</f>
        <v>0</v>
      </c>
      <c r="J141" s="3">
        <f>[1]Dubai!D141</f>
        <v>1</v>
      </c>
      <c r="K141" s="3">
        <f>[1]العين!D136</f>
        <v>0</v>
      </c>
      <c r="L141" s="3">
        <f>[1]الغربية!D136</f>
        <v>0</v>
      </c>
      <c r="M141" s="3">
        <f>[1]AD!D141</f>
        <v>3</v>
      </c>
    </row>
    <row r="142" spans="1:13" ht="20.100000000000001" customHeight="1">
      <c r="A142" s="21"/>
      <c r="B142" s="22" t="s">
        <v>43</v>
      </c>
      <c r="C142" s="7" t="s">
        <v>16</v>
      </c>
      <c r="D142" s="12">
        <f>SUM(E142:M142)</f>
        <v>14</v>
      </c>
      <c r="E142" s="3">
        <f>[1]AlFujairah!D142</f>
        <v>0</v>
      </c>
      <c r="F142" s="3">
        <f>[1]RAK!D142</f>
        <v>0</v>
      </c>
      <c r="G142" s="3">
        <f>[1]UAQ!D142</f>
        <v>0</v>
      </c>
      <c r="H142" s="3">
        <f>[1]Ajman!D142</f>
        <v>0</v>
      </c>
      <c r="I142" s="3">
        <f>[1]Sharjah!D142</f>
        <v>0</v>
      </c>
      <c r="J142" s="3">
        <f>[1]Dubai!D142</f>
        <v>6</v>
      </c>
      <c r="K142" s="3">
        <f>[1]العين!D137</f>
        <v>0</v>
      </c>
      <c r="L142" s="3">
        <f>[1]الغربية!D137</f>
        <v>0</v>
      </c>
      <c r="M142" s="3">
        <f>[1]AD!D142</f>
        <v>8</v>
      </c>
    </row>
    <row r="143" spans="1:13" ht="20.100000000000001" customHeight="1">
      <c r="A143" s="21"/>
      <c r="B143" s="22"/>
      <c r="C143" s="7" t="s">
        <v>17</v>
      </c>
      <c r="D143" s="12">
        <f>SUM(E143:M143)</f>
        <v>12</v>
      </c>
      <c r="E143" s="3">
        <f>[1]AlFujairah!D143</f>
        <v>1</v>
      </c>
      <c r="F143" s="3">
        <f>[1]RAK!D143</f>
        <v>0</v>
      </c>
      <c r="G143" s="3">
        <f>[1]UAQ!D143</f>
        <v>0</v>
      </c>
      <c r="H143" s="3">
        <f>[1]Ajman!D143</f>
        <v>0</v>
      </c>
      <c r="I143" s="3">
        <f>[1]Sharjah!D143</f>
        <v>0</v>
      </c>
      <c r="J143" s="3">
        <f>[1]Dubai!D143</f>
        <v>8</v>
      </c>
      <c r="K143" s="3">
        <f>[1]العين!D138</f>
        <v>0</v>
      </c>
      <c r="L143" s="3">
        <f>[1]الغربية!D138</f>
        <v>0</v>
      </c>
      <c r="M143" s="3">
        <f>[1]AD!D143</f>
        <v>3</v>
      </c>
    </row>
    <row r="144" spans="1:13" ht="20.100000000000001" customHeight="1">
      <c r="A144" s="21"/>
      <c r="B144" s="23" t="s">
        <v>19</v>
      </c>
      <c r="C144" s="23"/>
      <c r="D144" s="12">
        <f t="shared" ref="D144:M144" si="23">SUM(D140:D143)</f>
        <v>37</v>
      </c>
      <c r="E144" s="12">
        <f t="shared" si="23"/>
        <v>1</v>
      </c>
      <c r="F144" s="12">
        <f t="shared" si="23"/>
        <v>1</v>
      </c>
      <c r="G144" s="12">
        <f t="shared" si="23"/>
        <v>0</v>
      </c>
      <c r="H144" s="12">
        <f t="shared" si="23"/>
        <v>0</v>
      </c>
      <c r="I144" s="12">
        <f t="shared" si="23"/>
        <v>0</v>
      </c>
      <c r="J144" s="12">
        <f t="shared" si="23"/>
        <v>17</v>
      </c>
      <c r="K144" s="12">
        <f t="shared" si="23"/>
        <v>0</v>
      </c>
      <c r="L144" s="12">
        <f t="shared" si="23"/>
        <v>0</v>
      </c>
      <c r="M144" s="12">
        <f t="shared" si="23"/>
        <v>18</v>
      </c>
    </row>
    <row r="145" spans="1:13" ht="20.100000000000001" customHeight="1">
      <c r="A145" s="21" t="s">
        <v>45</v>
      </c>
      <c r="B145" s="22" t="s">
        <v>15</v>
      </c>
      <c r="C145" s="7" t="s">
        <v>16</v>
      </c>
      <c r="D145" s="12">
        <f>SUM(E145:M145)</f>
        <v>0</v>
      </c>
      <c r="E145" s="3">
        <f>[1]AlFujairah!D145</f>
        <v>0</v>
      </c>
      <c r="F145" s="3">
        <f>[1]RAK!D145</f>
        <v>0</v>
      </c>
      <c r="G145" s="3">
        <f>[1]UAQ!D145</f>
        <v>0</v>
      </c>
      <c r="H145" s="3">
        <f>[1]Ajman!D145</f>
        <v>0</v>
      </c>
      <c r="I145" s="3">
        <f>[1]Sharjah!D145</f>
        <v>0</v>
      </c>
      <c r="J145" s="3">
        <f>[1]Dubai!D145</f>
        <v>0</v>
      </c>
      <c r="K145" s="3">
        <f>[1]العين!D140</f>
        <v>0</v>
      </c>
      <c r="L145" s="3">
        <f>[1]الغربية!D140</f>
        <v>0</v>
      </c>
      <c r="M145" s="3">
        <f>[1]AD!D145</f>
        <v>0</v>
      </c>
    </row>
    <row r="146" spans="1:13" ht="20.100000000000001" customHeight="1">
      <c r="A146" s="21"/>
      <c r="B146" s="22"/>
      <c r="C146" s="7" t="s">
        <v>17</v>
      </c>
      <c r="D146" s="12">
        <f>SUM(E146:M146)</f>
        <v>1</v>
      </c>
      <c r="E146" s="3">
        <f>[1]AlFujairah!D146</f>
        <v>0</v>
      </c>
      <c r="F146" s="3">
        <f>[1]RAK!D146</f>
        <v>0</v>
      </c>
      <c r="G146" s="3">
        <f>[1]UAQ!D146</f>
        <v>0</v>
      </c>
      <c r="H146" s="3">
        <f>[1]Ajman!D146</f>
        <v>0</v>
      </c>
      <c r="I146" s="3">
        <f>[1]Sharjah!D146</f>
        <v>0</v>
      </c>
      <c r="J146" s="3">
        <f>[1]Dubai!D146</f>
        <v>0</v>
      </c>
      <c r="K146" s="3">
        <f>[1]العين!D141</f>
        <v>0</v>
      </c>
      <c r="L146" s="3">
        <f>[1]الغربية!D141</f>
        <v>0</v>
      </c>
      <c r="M146" s="3">
        <f>[1]AD!D146</f>
        <v>1</v>
      </c>
    </row>
    <row r="147" spans="1:13" ht="20.100000000000001" customHeight="1">
      <c r="A147" s="21"/>
      <c r="B147" s="22" t="s">
        <v>43</v>
      </c>
      <c r="C147" s="7" t="s">
        <v>16</v>
      </c>
      <c r="D147" s="12">
        <f>SUM(E147:M147)</f>
        <v>1</v>
      </c>
      <c r="E147" s="3">
        <f>[1]AlFujairah!D147</f>
        <v>0</v>
      </c>
      <c r="F147" s="3">
        <f>[1]RAK!D147</f>
        <v>0</v>
      </c>
      <c r="G147" s="3">
        <f>[1]UAQ!D147</f>
        <v>0</v>
      </c>
      <c r="H147" s="3">
        <f>[1]Ajman!D147</f>
        <v>0</v>
      </c>
      <c r="I147" s="3">
        <f>[1]Sharjah!D147</f>
        <v>0</v>
      </c>
      <c r="J147" s="3">
        <f>[1]Dubai!D147</f>
        <v>0</v>
      </c>
      <c r="K147" s="3">
        <f>[1]العين!D142</f>
        <v>0</v>
      </c>
      <c r="L147" s="3">
        <f>[1]الغربية!D142</f>
        <v>0</v>
      </c>
      <c r="M147" s="3">
        <f>[1]AD!D147</f>
        <v>1</v>
      </c>
    </row>
    <row r="148" spans="1:13" ht="20.100000000000001" customHeight="1">
      <c r="A148" s="21"/>
      <c r="B148" s="22"/>
      <c r="C148" s="7" t="s">
        <v>17</v>
      </c>
      <c r="D148" s="12">
        <f>SUM(E148:M148)</f>
        <v>1</v>
      </c>
      <c r="E148" s="3">
        <f>[1]AlFujairah!D148</f>
        <v>0</v>
      </c>
      <c r="F148" s="3">
        <f>[1]RAK!D148</f>
        <v>0</v>
      </c>
      <c r="G148" s="3">
        <f>[1]UAQ!D148</f>
        <v>0</v>
      </c>
      <c r="H148" s="3">
        <f>[1]Ajman!D148</f>
        <v>0</v>
      </c>
      <c r="I148" s="3">
        <f>[1]Sharjah!D148</f>
        <v>0</v>
      </c>
      <c r="J148" s="3">
        <f>[1]Dubai!D148</f>
        <v>0</v>
      </c>
      <c r="K148" s="3">
        <f>[1]العين!D143</f>
        <v>0</v>
      </c>
      <c r="L148" s="3">
        <f>[1]الغربية!D143</f>
        <v>0</v>
      </c>
      <c r="M148" s="3">
        <f>[1]AD!D148</f>
        <v>1</v>
      </c>
    </row>
    <row r="149" spans="1:13" ht="20.100000000000001" customHeight="1">
      <c r="A149" s="21"/>
      <c r="B149" s="23" t="s">
        <v>4</v>
      </c>
      <c r="C149" s="23"/>
      <c r="D149" s="12">
        <f t="shared" ref="D149:M149" si="24">SUM(D145:D148)</f>
        <v>3</v>
      </c>
      <c r="E149" s="12">
        <f t="shared" si="24"/>
        <v>0</v>
      </c>
      <c r="F149" s="12">
        <f t="shared" si="24"/>
        <v>0</v>
      </c>
      <c r="G149" s="12">
        <f t="shared" si="24"/>
        <v>0</v>
      </c>
      <c r="H149" s="12">
        <f t="shared" si="24"/>
        <v>0</v>
      </c>
      <c r="I149" s="12">
        <f t="shared" si="24"/>
        <v>0</v>
      </c>
      <c r="J149" s="12">
        <f t="shared" si="24"/>
        <v>0</v>
      </c>
      <c r="K149" s="12">
        <f t="shared" si="24"/>
        <v>0</v>
      </c>
      <c r="L149" s="12">
        <f t="shared" si="24"/>
        <v>0</v>
      </c>
      <c r="M149" s="12">
        <f t="shared" si="24"/>
        <v>3</v>
      </c>
    </row>
    <row r="150" spans="1:13" ht="20.100000000000001" customHeight="1">
      <c r="A150" s="21" t="s">
        <v>46</v>
      </c>
      <c r="B150" s="22" t="s">
        <v>15</v>
      </c>
      <c r="C150" s="7" t="s">
        <v>16</v>
      </c>
      <c r="D150" s="12">
        <f>SUM(E150:M150)</f>
        <v>16</v>
      </c>
      <c r="E150" s="3">
        <f>[1]AlFujairah!D150</f>
        <v>0</v>
      </c>
      <c r="F150" s="3">
        <f>[1]RAK!D150</f>
        <v>0</v>
      </c>
      <c r="G150" s="3">
        <f>[1]UAQ!D150</f>
        <v>0</v>
      </c>
      <c r="H150" s="3">
        <f>[1]Ajman!D150</f>
        <v>0</v>
      </c>
      <c r="I150" s="3">
        <f>[1]Sharjah!D150</f>
        <v>0</v>
      </c>
      <c r="J150" s="3">
        <f>[1]Dubai!D150</f>
        <v>4</v>
      </c>
      <c r="K150" s="3">
        <f>[1]العين!D145</f>
        <v>0</v>
      </c>
      <c r="L150" s="3">
        <f>[1]الغربية!D145</f>
        <v>0</v>
      </c>
      <c r="M150" s="3">
        <f>[1]AD!D150</f>
        <v>12</v>
      </c>
    </row>
    <row r="151" spans="1:13" ht="20.100000000000001" customHeight="1">
      <c r="A151" s="21"/>
      <c r="B151" s="22"/>
      <c r="C151" s="7" t="s">
        <v>17</v>
      </c>
      <c r="D151" s="12">
        <f>SUM(E151:M151)</f>
        <v>16</v>
      </c>
      <c r="E151" s="3">
        <f>[1]AlFujairah!D151</f>
        <v>1</v>
      </c>
      <c r="F151" s="3">
        <f>[1]RAK!D151</f>
        <v>0</v>
      </c>
      <c r="G151" s="3">
        <f>[1]UAQ!D151</f>
        <v>0</v>
      </c>
      <c r="H151" s="3">
        <f>[1]Ajman!D151</f>
        <v>0</v>
      </c>
      <c r="I151" s="3">
        <f>[1]Sharjah!D151</f>
        <v>1</v>
      </c>
      <c r="J151" s="3">
        <f>[1]Dubai!D151</f>
        <v>1</v>
      </c>
      <c r="K151" s="3">
        <f>[1]العين!D146</f>
        <v>0</v>
      </c>
      <c r="L151" s="3">
        <f>[1]الغربية!D146</f>
        <v>0</v>
      </c>
      <c r="M151" s="3">
        <f>[1]AD!D151</f>
        <v>13</v>
      </c>
    </row>
    <row r="152" spans="1:13" ht="20.100000000000001" customHeight="1">
      <c r="A152" s="21"/>
      <c r="B152" s="22" t="s">
        <v>43</v>
      </c>
      <c r="C152" s="7" t="s">
        <v>16</v>
      </c>
      <c r="D152" s="12">
        <f>SUM(E152:M152)</f>
        <v>34</v>
      </c>
      <c r="E152" s="3">
        <f>[1]AlFujairah!D152</f>
        <v>0</v>
      </c>
      <c r="F152" s="3">
        <f>[1]RAK!D152</f>
        <v>0</v>
      </c>
      <c r="G152" s="3">
        <f>[1]UAQ!D152</f>
        <v>0</v>
      </c>
      <c r="H152" s="3">
        <f>[1]Ajman!D152</f>
        <v>0</v>
      </c>
      <c r="I152" s="3">
        <f>[1]Sharjah!D152</f>
        <v>0</v>
      </c>
      <c r="J152" s="3">
        <f>[1]Dubai!D152</f>
        <v>16</v>
      </c>
      <c r="K152" s="3">
        <f>[1]العين!D147</f>
        <v>0</v>
      </c>
      <c r="L152" s="3">
        <f>[1]الغربية!D147</f>
        <v>0</v>
      </c>
      <c r="M152" s="3">
        <f>[1]AD!D152</f>
        <v>18</v>
      </c>
    </row>
    <row r="153" spans="1:13" ht="20.100000000000001" customHeight="1">
      <c r="A153" s="21"/>
      <c r="B153" s="22"/>
      <c r="C153" s="7" t="s">
        <v>17</v>
      </c>
      <c r="D153" s="12">
        <f>SUM(E153:M153)</f>
        <v>23</v>
      </c>
      <c r="E153" s="3">
        <f>[1]AlFujairah!D153</f>
        <v>0</v>
      </c>
      <c r="F153" s="3">
        <f>[1]RAK!D153</f>
        <v>1</v>
      </c>
      <c r="G153" s="3">
        <f>[1]UAQ!D153</f>
        <v>0</v>
      </c>
      <c r="H153" s="3">
        <f>[1]Ajman!D153</f>
        <v>0</v>
      </c>
      <c r="I153" s="3">
        <f>[1]Sharjah!D153</f>
        <v>1</v>
      </c>
      <c r="J153" s="3">
        <f>[1]Dubai!D153</f>
        <v>11</v>
      </c>
      <c r="K153" s="3">
        <f>[1]العين!D148</f>
        <v>0</v>
      </c>
      <c r="L153" s="3">
        <f>[1]الغربية!D148</f>
        <v>0</v>
      </c>
      <c r="M153" s="3">
        <f>[1]AD!D153</f>
        <v>10</v>
      </c>
    </row>
    <row r="154" spans="1:13" ht="20.100000000000001" customHeight="1">
      <c r="A154" s="21"/>
      <c r="B154" s="23" t="s">
        <v>19</v>
      </c>
      <c r="C154" s="23"/>
      <c r="D154" s="12">
        <f t="shared" ref="D154:M154" si="25">SUM(D150:D153)</f>
        <v>89</v>
      </c>
      <c r="E154" s="12">
        <f t="shared" si="25"/>
        <v>1</v>
      </c>
      <c r="F154" s="12">
        <f t="shared" si="25"/>
        <v>1</v>
      </c>
      <c r="G154" s="12">
        <f t="shared" si="25"/>
        <v>0</v>
      </c>
      <c r="H154" s="12">
        <f t="shared" si="25"/>
        <v>0</v>
      </c>
      <c r="I154" s="12">
        <f t="shared" si="25"/>
        <v>2</v>
      </c>
      <c r="J154" s="12">
        <f t="shared" si="25"/>
        <v>32</v>
      </c>
      <c r="K154" s="12">
        <f t="shared" si="25"/>
        <v>0</v>
      </c>
      <c r="L154" s="12">
        <f t="shared" si="25"/>
        <v>0</v>
      </c>
      <c r="M154" s="12">
        <f t="shared" si="25"/>
        <v>53</v>
      </c>
    </row>
    <row r="155" spans="1:13" ht="20.100000000000001" customHeight="1">
      <c r="A155" s="21" t="s">
        <v>47</v>
      </c>
      <c r="B155" s="22" t="s">
        <v>15</v>
      </c>
      <c r="C155" s="7" t="s">
        <v>16</v>
      </c>
      <c r="D155" s="12">
        <f>SUM(E155:M155)</f>
        <v>2</v>
      </c>
      <c r="E155" s="3">
        <f>[1]AlFujairah!D155</f>
        <v>0</v>
      </c>
      <c r="F155" s="3">
        <f>[1]RAK!D155</f>
        <v>0</v>
      </c>
      <c r="G155" s="3">
        <f>[1]UAQ!D155</f>
        <v>0</v>
      </c>
      <c r="H155" s="3">
        <f>[1]Ajman!D155</f>
        <v>0</v>
      </c>
      <c r="I155" s="3">
        <f>[1]Sharjah!D155</f>
        <v>1</v>
      </c>
      <c r="J155" s="3">
        <f>[1]Dubai!D155</f>
        <v>0</v>
      </c>
      <c r="K155" s="3">
        <f>[1]العين!D150</f>
        <v>0</v>
      </c>
      <c r="L155" s="3">
        <f>[1]الغربية!D150</f>
        <v>0</v>
      </c>
      <c r="M155" s="3">
        <f>[1]AD!D155</f>
        <v>1</v>
      </c>
    </row>
    <row r="156" spans="1:13" ht="20.100000000000001" customHeight="1">
      <c r="A156" s="21"/>
      <c r="B156" s="22"/>
      <c r="C156" s="7" t="s">
        <v>17</v>
      </c>
      <c r="D156" s="12">
        <f>SUM(E156:M156)</f>
        <v>1</v>
      </c>
      <c r="E156" s="3">
        <f>[1]AlFujairah!D156</f>
        <v>0</v>
      </c>
      <c r="F156" s="3">
        <f>[1]RAK!D156</f>
        <v>0</v>
      </c>
      <c r="G156" s="3">
        <f>[1]UAQ!D156</f>
        <v>0</v>
      </c>
      <c r="H156" s="3">
        <f>[1]Ajman!D156</f>
        <v>0</v>
      </c>
      <c r="I156" s="3">
        <f>[1]Sharjah!D156</f>
        <v>0</v>
      </c>
      <c r="J156" s="3">
        <f>[1]Dubai!D156</f>
        <v>0</v>
      </c>
      <c r="K156" s="3">
        <f>[1]العين!D151</f>
        <v>0</v>
      </c>
      <c r="L156" s="3">
        <f>[1]الغربية!D151</f>
        <v>0</v>
      </c>
      <c r="M156" s="3">
        <f>[1]AD!D156</f>
        <v>1</v>
      </c>
    </row>
    <row r="157" spans="1:13" ht="20.100000000000001" customHeight="1">
      <c r="A157" s="21"/>
      <c r="B157" s="22" t="s">
        <v>43</v>
      </c>
      <c r="C157" s="7" t="s">
        <v>16</v>
      </c>
      <c r="D157" s="12">
        <f>SUM(E157:M157)</f>
        <v>9</v>
      </c>
      <c r="E157" s="3">
        <f>[1]AlFujairah!D157</f>
        <v>0</v>
      </c>
      <c r="F157" s="3">
        <f>[1]RAK!D157</f>
        <v>0</v>
      </c>
      <c r="G157" s="3">
        <f>[1]UAQ!D157</f>
        <v>0</v>
      </c>
      <c r="H157" s="3">
        <f>[1]Ajman!D157</f>
        <v>0</v>
      </c>
      <c r="I157" s="3">
        <f>[1]Sharjah!D157</f>
        <v>5</v>
      </c>
      <c r="J157" s="3">
        <f>[1]Dubai!D157</f>
        <v>2</v>
      </c>
      <c r="K157" s="3">
        <f>[1]العين!D152</f>
        <v>0</v>
      </c>
      <c r="L157" s="3">
        <f>[1]الغربية!D152</f>
        <v>0</v>
      </c>
      <c r="M157" s="3">
        <f>[1]AD!D157</f>
        <v>2</v>
      </c>
    </row>
    <row r="158" spans="1:13" ht="20.100000000000001" customHeight="1">
      <c r="A158" s="21"/>
      <c r="B158" s="22"/>
      <c r="C158" s="7" t="s">
        <v>17</v>
      </c>
      <c r="D158" s="12">
        <f>SUM(E158:M158)</f>
        <v>1</v>
      </c>
      <c r="E158" s="3">
        <f>[1]AlFujairah!D158</f>
        <v>0</v>
      </c>
      <c r="F158" s="3">
        <f>[1]RAK!D158</f>
        <v>0</v>
      </c>
      <c r="G158" s="3">
        <f>[1]UAQ!D158</f>
        <v>0</v>
      </c>
      <c r="H158" s="3">
        <f>[1]Ajman!D158</f>
        <v>0</v>
      </c>
      <c r="I158" s="3">
        <f>[1]Sharjah!D158</f>
        <v>0</v>
      </c>
      <c r="J158" s="3">
        <f>[1]Dubai!D158</f>
        <v>1</v>
      </c>
      <c r="K158" s="3">
        <f>[1]العين!D153</f>
        <v>0</v>
      </c>
      <c r="L158" s="3">
        <f>[1]الغربية!D153</f>
        <v>0</v>
      </c>
      <c r="M158" s="3">
        <f>[1]AD!D158</f>
        <v>0</v>
      </c>
    </row>
    <row r="159" spans="1:13" ht="20.100000000000001" customHeight="1">
      <c r="A159" s="21"/>
      <c r="B159" s="23" t="s">
        <v>19</v>
      </c>
      <c r="C159" s="23"/>
      <c r="D159" s="12">
        <f t="shared" ref="D159:M159" si="26">SUM(D155:D158)</f>
        <v>13</v>
      </c>
      <c r="E159" s="12">
        <f t="shared" si="26"/>
        <v>0</v>
      </c>
      <c r="F159" s="12">
        <f t="shared" si="26"/>
        <v>0</v>
      </c>
      <c r="G159" s="12">
        <f t="shared" si="26"/>
        <v>0</v>
      </c>
      <c r="H159" s="12">
        <f t="shared" si="26"/>
        <v>0</v>
      </c>
      <c r="I159" s="12">
        <f t="shared" si="26"/>
        <v>6</v>
      </c>
      <c r="J159" s="12">
        <f t="shared" si="26"/>
        <v>3</v>
      </c>
      <c r="K159" s="12">
        <f t="shared" si="26"/>
        <v>0</v>
      </c>
      <c r="L159" s="12">
        <f t="shared" si="26"/>
        <v>0</v>
      </c>
      <c r="M159" s="12">
        <f t="shared" si="26"/>
        <v>4</v>
      </c>
    </row>
    <row r="160" spans="1:13" ht="20.100000000000001" customHeight="1">
      <c r="A160" s="21" t="s">
        <v>48</v>
      </c>
      <c r="B160" s="22" t="s">
        <v>15</v>
      </c>
      <c r="C160" s="7" t="s">
        <v>16</v>
      </c>
      <c r="D160" s="12">
        <f>SUM(E160:M160)</f>
        <v>264</v>
      </c>
      <c r="E160" s="3">
        <f>[1]AlFujairah!D160</f>
        <v>7</v>
      </c>
      <c r="F160" s="3">
        <f>[1]RAK!D160</f>
        <v>7</v>
      </c>
      <c r="G160" s="3">
        <f>[1]UAQ!D160</f>
        <v>8</v>
      </c>
      <c r="H160" s="3">
        <f>[1]Ajman!D160</f>
        <v>14</v>
      </c>
      <c r="I160" s="3">
        <f>[1]Sharjah!D160</f>
        <v>40</v>
      </c>
      <c r="J160" s="3">
        <f>[1]Dubai!D160</f>
        <v>40</v>
      </c>
      <c r="K160" s="3">
        <f>[1]العين!D155</f>
        <v>0</v>
      </c>
      <c r="L160" s="3">
        <f>[1]الغربية!D155</f>
        <v>0</v>
      </c>
      <c r="M160" s="3">
        <f>[1]AD!D160</f>
        <v>148</v>
      </c>
    </row>
    <row r="161" spans="1:13" ht="20.100000000000001" customHeight="1">
      <c r="A161" s="21"/>
      <c r="B161" s="22"/>
      <c r="C161" s="7" t="s">
        <v>17</v>
      </c>
      <c r="D161" s="12">
        <f>SUM(E161:M161)</f>
        <v>161</v>
      </c>
      <c r="E161" s="3">
        <f>[1]AlFujairah!D161</f>
        <v>3</v>
      </c>
      <c r="F161" s="3">
        <f>[1]RAK!D161</f>
        <v>4</v>
      </c>
      <c r="G161" s="3">
        <f>[1]UAQ!D161</f>
        <v>2</v>
      </c>
      <c r="H161" s="3">
        <f>[1]Ajman!D161</f>
        <v>4</v>
      </c>
      <c r="I161" s="3">
        <f>[1]Sharjah!D161</f>
        <v>28</v>
      </c>
      <c r="J161" s="3">
        <f>[1]Dubai!D161</f>
        <v>34</v>
      </c>
      <c r="K161" s="3">
        <f>[1]العين!D156</f>
        <v>0</v>
      </c>
      <c r="L161" s="3">
        <f>[1]الغربية!D156</f>
        <v>0</v>
      </c>
      <c r="M161" s="3">
        <f>[1]AD!D161</f>
        <v>86</v>
      </c>
    </row>
    <row r="162" spans="1:13" ht="20.100000000000001" customHeight="1">
      <c r="A162" s="21"/>
      <c r="B162" s="22"/>
      <c r="C162" s="7" t="s">
        <v>49</v>
      </c>
      <c r="D162" s="12">
        <f>SUM(E162:M162)</f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f>[1]AD!D162</f>
        <v>0</v>
      </c>
    </row>
    <row r="163" spans="1:13" ht="20.100000000000001" customHeight="1">
      <c r="A163" s="21"/>
      <c r="B163" s="22" t="s">
        <v>43</v>
      </c>
      <c r="C163" s="7" t="s">
        <v>16</v>
      </c>
      <c r="D163" s="12">
        <f>SUM(E163:M163)</f>
        <v>1057</v>
      </c>
      <c r="E163" s="3">
        <f>[1]AlFujairah!D163</f>
        <v>2</v>
      </c>
      <c r="F163" s="3">
        <f>[1]RAK!D163</f>
        <v>8</v>
      </c>
      <c r="G163" s="3">
        <f>[1]UAQ!D163</f>
        <v>14</v>
      </c>
      <c r="H163" s="3">
        <f>[1]Ajman!D163</f>
        <v>118</v>
      </c>
      <c r="I163" s="3">
        <f>[1]Sharjah!D163</f>
        <v>293</v>
      </c>
      <c r="J163" s="3">
        <f>[1]Dubai!D163</f>
        <v>151</v>
      </c>
      <c r="K163" s="3">
        <f>[1]العين!D158</f>
        <v>0</v>
      </c>
      <c r="L163" s="3">
        <f>[1]الغربية!D158</f>
        <v>0</v>
      </c>
      <c r="M163" s="3">
        <f>[1]AD!D163</f>
        <v>471</v>
      </c>
    </row>
    <row r="164" spans="1:13" ht="20.100000000000001" customHeight="1">
      <c r="A164" s="21"/>
      <c r="B164" s="22"/>
      <c r="C164" s="7" t="s">
        <v>17</v>
      </c>
      <c r="D164" s="12">
        <f>SUM(E164:M164)</f>
        <v>273</v>
      </c>
      <c r="E164" s="3">
        <f>[1]AlFujairah!D164</f>
        <v>0</v>
      </c>
      <c r="F164" s="3">
        <f>[1]RAK!D164</f>
        <v>5</v>
      </c>
      <c r="G164" s="3">
        <f>[1]UAQ!D164</f>
        <v>5</v>
      </c>
      <c r="H164" s="3">
        <f>[1]Ajman!D164</f>
        <v>37</v>
      </c>
      <c r="I164" s="3">
        <f>[1]Sharjah!D164</f>
        <v>50</v>
      </c>
      <c r="J164" s="3">
        <f>[1]Dubai!D164</f>
        <v>74</v>
      </c>
      <c r="K164" s="3">
        <f>[1]العين!D159</f>
        <v>0</v>
      </c>
      <c r="L164" s="3">
        <f>[1]الغربية!D159</f>
        <v>0</v>
      </c>
      <c r="M164" s="3">
        <f>[1]AD!D164</f>
        <v>102</v>
      </c>
    </row>
    <row r="165" spans="1:13" ht="20.100000000000001" customHeight="1">
      <c r="A165" s="21"/>
      <c r="B165" s="23" t="s">
        <v>25</v>
      </c>
      <c r="C165" s="23"/>
      <c r="D165" s="12">
        <f t="shared" ref="D165:M165" si="27">SUM(D160:D164)</f>
        <v>1755</v>
      </c>
      <c r="E165" s="12">
        <f t="shared" si="27"/>
        <v>12</v>
      </c>
      <c r="F165" s="12">
        <f t="shared" si="27"/>
        <v>24</v>
      </c>
      <c r="G165" s="12">
        <f t="shared" si="27"/>
        <v>29</v>
      </c>
      <c r="H165" s="12">
        <f t="shared" si="27"/>
        <v>173</v>
      </c>
      <c r="I165" s="12">
        <f t="shared" si="27"/>
        <v>411</v>
      </c>
      <c r="J165" s="12">
        <f t="shared" si="27"/>
        <v>299</v>
      </c>
      <c r="K165" s="12">
        <f t="shared" si="27"/>
        <v>0</v>
      </c>
      <c r="L165" s="12">
        <f t="shared" si="27"/>
        <v>0</v>
      </c>
      <c r="M165" s="12">
        <f t="shared" si="27"/>
        <v>807</v>
      </c>
    </row>
    <row r="166" spans="1:13" ht="20.100000000000001" customHeight="1">
      <c r="A166" s="21" t="s">
        <v>50</v>
      </c>
      <c r="B166" s="22" t="s">
        <v>15</v>
      </c>
      <c r="C166" s="7" t="s">
        <v>16</v>
      </c>
      <c r="D166" s="12">
        <f>SUM(E166:M166)</f>
        <v>0</v>
      </c>
      <c r="E166" s="3">
        <f>[1]AlFujairah!D166</f>
        <v>0</v>
      </c>
      <c r="F166" s="3">
        <f>[1]RAK!D166</f>
        <v>0</v>
      </c>
      <c r="G166" s="3">
        <f>[1]UAQ!D166</f>
        <v>0</v>
      </c>
      <c r="H166" s="3">
        <f>[1]Ajman!D166</f>
        <v>0</v>
      </c>
      <c r="I166" s="3">
        <f>[1]Sharjah!D166</f>
        <v>0</v>
      </c>
      <c r="J166" s="3">
        <f>[1]Dubai!D166</f>
        <v>0</v>
      </c>
      <c r="K166" s="3">
        <f>[1]العين!D161</f>
        <v>0</v>
      </c>
      <c r="L166" s="3">
        <f>[1]الغربية!D161</f>
        <v>0</v>
      </c>
      <c r="M166" s="3">
        <f>[1]AD!D166</f>
        <v>0</v>
      </c>
    </row>
    <row r="167" spans="1:13" ht="20.100000000000001" customHeight="1">
      <c r="A167" s="21"/>
      <c r="B167" s="22"/>
      <c r="C167" s="7" t="s">
        <v>17</v>
      </c>
      <c r="D167" s="12">
        <f>SUM(E167:M167)</f>
        <v>0</v>
      </c>
      <c r="E167" s="3">
        <f>[1]AlFujairah!D167</f>
        <v>0</v>
      </c>
      <c r="F167" s="3">
        <f>[1]RAK!D167</f>
        <v>0</v>
      </c>
      <c r="G167" s="3">
        <f>[1]UAQ!D167</f>
        <v>0</v>
      </c>
      <c r="H167" s="3">
        <f>[1]Ajman!D167</f>
        <v>0</v>
      </c>
      <c r="I167" s="3">
        <f>[1]Sharjah!D167</f>
        <v>0</v>
      </c>
      <c r="J167" s="3">
        <f>[1]Dubai!D167</f>
        <v>0</v>
      </c>
      <c r="K167" s="3">
        <f>[1]العين!D162</f>
        <v>0</v>
      </c>
      <c r="L167" s="3">
        <f>[1]الغربية!D162</f>
        <v>0</v>
      </c>
      <c r="M167" s="3">
        <f>[1]AD!D167</f>
        <v>0</v>
      </c>
    </row>
    <row r="168" spans="1:13" ht="20.100000000000001" customHeight="1">
      <c r="A168" s="21"/>
      <c r="B168" s="22" t="s">
        <v>43</v>
      </c>
      <c r="C168" s="7" t="s">
        <v>16</v>
      </c>
      <c r="D168" s="12">
        <f>SUM(E168:M168)</f>
        <v>2</v>
      </c>
      <c r="E168" s="3">
        <f>[1]AlFujairah!D168</f>
        <v>0</v>
      </c>
      <c r="F168" s="3">
        <f>[1]RAK!D168</f>
        <v>0</v>
      </c>
      <c r="G168" s="3">
        <f>[1]UAQ!D168</f>
        <v>0</v>
      </c>
      <c r="H168" s="3">
        <f>[1]Ajman!D168</f>
        <v>0</v>
      </c>
      <c r="I168" s="3">
        <f>[1]Sharjah!D168</f>
        <v>0</v>
      </c>
      <c r="J168" s="3">
        <f>[1]Dubai!D168</f>
        <v>0</v>
      </c>
      <c r="K168" s="3">
        <f>[1]العين!D163</f>
        <v>0</v>
      </c>
      <c r="L168" s="3">
        <f>[1]الغربية!D163</f>
        <v>0</v>
      </c>
      <c r="M168" s="3">
        <f>[1]AD!D168</f>
        <v>2</v>
      </c>
    </row>
    <row r="169" spans="1:13" ht="20.100000000000001" customHeight="1">
      <c r="A169" s="21"/>
      <c r="B169" s="22"/>
      <c r="C169" s="7" t="s">
        <v>17</v>
      </c>
      <c r="D169" s="12">
        <f>SUM(E169:M169)</f>
        <v>0</v>
      </c>
      <c r="E169" s="3">
        <f>[1]AlFujairah!D169</f>
        <v>0</v>
      </c>
      <c r="F169" s="3">
        <f>[1]RAK!D169</f>
        <v>0</v>
      </c>
      <c r="G169" s="3">
        <f>[1]UAQ!D169</f>
        <v>0</v>
      </c>
      <c r="H169" s="3">
        <f>[1]Ajman!D169</f>
        <v>0</v>
      </c>
      <c r="I169" s="3">
        <f>[1]Sharjah!D169</f>
        <v>0</v>
      </c>
      <c r="J169" s="3">
        <f>[1]Dubai!D169</f>
        <v>0</v>
      </c>
      <c r="K169" s="3">
        <f>[1]العين!D164</f>
        <v>0</v>
      </c>
      <c r="L169" s="3">
        <f>[1]الغربية!D164</f>
        <v>0</v>
      </c>
      <c r="M169" s="3">
        <f>[1]AD!D169</f>
        <v>0</v>
      </c>
    </row>
    <row r="170" spans="1:13" ht="24.95" customHeight="1">
      <c r="A170" s="21"/>
      <c r="B170" s="23" t="s">
        <v>4</v>
      </c>
      <c r="C170" s="23"/>
      <c r="D170" s="12">
        <f t="shared" ref="D170:M170" si="28">SUM(D166:D169)</f>
        <v>2</v>
      </c>
      <c r="E170" s="12">
        <f t="shared" si="28"/>
        <v>0</v>
      </c>
      <c r="F170" s="12">
        <f t="shared" si="28"/>
        <v>0</v>
      </c>
      <c r="G170" s="12">
        <f t="shared" si="28"/>
        <v>0</v>
      </c>
      <c r="H170" s="12">
        <f t="shared" si="28"/>
        <v>0</v>
      </c>
      <c r="I170" s="12">
        <f t="shared" si="28"/>
        <v>0</v>
      </c>
      <c r="J170" s="12">
        <f t="shared" si="28"/>
        <v>0</v>
      </c>
      <c r="K170" s="12">
        <f t="shared" si="28"/>
        <v>0</v>
      </c>
      <c r="L170" s="12">
        <f t="shared" si="28"/>
        <v>0</v>
      </c>
      <c r="M170" s="12">
        <f t="shared" si="28"/>
        <v>2</v>
      </c>
    </row>
    <row r="171" spans="1:13" ht="15.75">
      <c r="A171" s="25"/>
      <c r="B171" s="25"/>
      <c r="C171" s="25"/>
      <c r="D171" s="25"/>
      <c r="E171" s="25"/>
      <c r="F171" s="25"/>
      <c r="G171" s="25"/>
      <c r="H171" s="25"/>
      <c r="I171" s="25"/>
      <c r="J171" s="4"/>
      <c r="K171" s="4"/>
      <c r="L171" s="4"/>
      <c r="M171" s="4"/>
    </row>
    <row r="172" spans="1:13" ht="15.75">
      <c r="A172" s="16" t="s">
        <v>26</v>
      </c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</row>
    <row r="173" spans="1:13" ht="16.5" customHeight="1">
      <c r="A173" s="29" t="s">
        <v>93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30" customHeight="1">
      <c r="A174" s="18" t="s">
        <v>1</v>
      </c>
      <c r="B174" s="23" t="s">
        <v>2</v>
      </c>
      <c r="C174" s="23" t="s">
        <v>3</v>
      </c>
      <c r="D174" s="23" t="s">
        <v>97</v>
      </c>
      <c r="E174" s="23"/>
      <c r="F174" s="23"/>
      <c r="G174" s="23"/>
      <c r="H174" s="23"/>
      <c r="I174" s="23"/>
      <c r="J174" s="23"/>
      <c r="K174" s="23"/>
      <c r="L174" s="23"/>
      <c r="M174" s="23"/>
    </row>
    <row r="175" spans="1:13" ht="30" customHeight="1">
      <c r="A175" s="18"/>
      <c r="B175" s="23"/>
      <c r="C175" s="23"/>
      <c r="D175" s="15" t="s">
        <v>4</v>
      </c>
      <c r="E175" s="15" t="s">
        <v>5</v>
      </c>
      <c r="F175" s="15" t="s">
        <v>6</v>
      </c>
      <c r="G175" s="15" t="s">
        <v>7</v>
      </c>
      <c r="H175" s="15" t="s">
        <v>8</v>
      </c>
      <c r="I175" s="15" t="s">
        <v>9</v>
      </c>
      <c r="J175" s="15" t="s">
        <v>10</v>
      </c>
      <c r="K175" s="15" t="s">
        <v>11</v>
      </c>
      <c r="L175" s="15" t="s">
        <v>12</v>
      </c>
      <c r="M175" s="15" t="s">
        <v>13</v>
      </c>
    </row>
    <row r="176" spans="1:13" ht="24.95" customHeight="1">
      <c r="A176" s="21" t="s">
        <v>51</v>
      </c>
      <c r="B176" s="24" t="s">
        <v>15</v>
      </c>
      <c r="C176" s="8" t="s">
        <v>16</v>
      </c>
      <c r="D176" s="12">
        <f>SUM(E176:M176)</f>
        <v>7</v>
      </c>
      <c r="E176" s="3">
        <f>[1]AlFujairah!D178</f>
        <v>0</v>
      </c>
      <c r="F176" s="3">
        <f>[1]RAK!D178</f>
        <v>7</v>
      </c>
      <c r="G176" s="3">
        <f>[1]UAQ!D178</f>
        <v>0</v>
      </c>
      <c r="H176" s="3">
        <f>[1]Ajman!D178</f>
        <v>0</v>
      </c>
      <c r="I176" s="3">
        <f>[1]Sharjah!D178</f>
        <v>0</v>
      </c>
      <c r="J176" s="3">
        <f>[1]Dubai!D178</f>
        <v>0</v>
      </c>
      <c r="K176" s="3">
        <f>[1]العين!D173</f>
        <v>0</v>
      </c>
      <c r="L176" s="3">
        <f>[1]الغربية!D173</f>
        <v>0</v>
      </c>
      <c r="M176" s="3">
        <f>[1]AD!D178</f>
        <v>0</v>
      </c>
    </row>
    <row r="177" spans="1:13" ht="24.95" customHeight="1">
      <c r="A177" s="21"/>
      <c r="B177" s="24"/>
      <c r="C177" s="8" t="s">
        <v>17</v>
      </c>
      <c r="D177" s="12">
        <f>SUM(E177:M177)</f>
        <v>1</v>
      </c>
      <c r="E177" s="3">
        <f>[1]AlFujairah!D179</f>
        <v>0</v>
      </c>
      <c r="F177" s="3">
        <f>[1]RAK!D179</f>
        <v>0</v>
      </c>
      <c r="G177" s="3">
        <f>[1]UAQ!D179</f>
        <v>0</v>
      </c>
      <c r="H177" s="3">
        <f>[1]Ajman!D179</f>
        <v>0</v>
      </c>
      <c r="I177" s="3">
        <f>[1]Sharjah!D179</f>
        <v>0</v>
      </c>
      <c r="J177" s="3">
        <f>[1]Dubai!D179</f>
        <v>0</v>
      </c>
      <c r="K177" s="3">
        <f>[1]العين!D174</f>
        <v>0</v>
      </c>
      <c r="L177" s="3">
        <f>[1]الغربية!D174</f>
        <v>0</v>
      </c>
      <c r="M177" s="3">
        <f>[1]AD!D179</f>
        <v>1</v>
      </c>
    </row>
    <row r="178" spans="1:13" ht="24.95" customHeight="1">
      <c r="A178" s="21"/>
      <c r="B178" s="22" t="s">
        <v>52</v>
      </c>
      <c r="C178" s="8" t="s">
        <v>16</v>
      </c>
      <c r="D178" s="12">
        <f>SUM(E178:M178)</f>
        <v>24</v>
      </c>
      <c r="E178" s="3">
        <f>[1]AlFujairah!D180</f>
        <v>0</v>
      </c>
      <c r="F178" s="3">
        <f>[1]RAK!D180</f>
        <v>19</v>
      </c>
      <c r="G178" s="3">
        <f>[1]UAQ!D180</f>
        <v>0</v>
      </c>
      <c r="H178" s="3">
        <f>[1]Ajman!D180</f>
        <v>0</v>
      </c>
      <c r="I178" s="3">
        <f>[1]Sharjah!D180</f>
        <v>0</v>
      </c>
      <c r="J178" s="3">
        <f>[1]Dubai!D180</f>
        <v>0</v>
      </c>
      <c r="K178" s="3">
        <f>[1]العين!D175</f>
        <v>0</v>
      </c>
      <c r="L178" s="3">
        <f>[1]الغربية!D175</f>
        <v>0</v>
      </c>
      <c r="M178" s="3">
        <f>[1]AD!D180</f>
        <v>5</v>
      </c>
    </row>
    <row r="179" spans="1:13" ht="24.95" customHeight="1">
      <c r="A179" s="21"/>
      <c r="B179" s="22"/>
      <c r="C179" s="8" t="s">
        <v>17</v>
      </c>
      <c r="D179" s="12">
        <f>SUM(E179:M179)</f>
        <v>4</v>
      </c>
      <c r="E179" s="3">
        <f>[1]AlFujairah!D181</f>
        <v>0</v>
      </c>
      <c r="F179" s="3">
        <f>[1]RAK!D181</f>
        <v>1</v>
      </c>
      <c r="G179" s="3">
        <f>[1]UAQ!D181</f>
        <v>0</v>
      </c>
      <c r="H179" s="3">
        <f>[1]Ajman!D181</f>
        <v>0</v>
      </c>
      <c r="I179" s="3">
        <f>[1]Sharjah!D181</f>
        <v>0</v>
      </c>
      <c r="J179" s="3">
        <f>[1]Dubai!D181</f>
        <v>1</v>
      </c>
      <c r="K179" s="3">
        <f>[1]العين!D176</f>
        <v>0</v>
      </c>
      <c r="L179" s="3">
        <f>[1]الغربية!D176</f>
        <v>0</v>
      </c>
      <c r="M179" s="3">
        <f>[1]AD!D181</f>
        <v>2</v>
      </c>
    </row>
    <row r="180" spans="1:13" ht="24.95" customHeight="1">
      <c r="A180" s="21"/>
      <c r="B180" s="23" t="s">
        <v>19</v>
      </c>
      <c r="C180" s="23"/>
      <c r="D180" s="12">
        <f t="shared" ref="D180:M180" si="29">SUM(D176:D179)</f>
        <v>36</v>
      </c>
      <c r="E180" s="12">
        <f t="shared" si="29"/>
        <v>0</v>
      </c>
      <c r="F180" s="12">
        <f t="shared" si="29"/>
        <v>27</v>
      </c>
      <c r="G180" s="12">
        <f t="shared" si="29"/>
        <v>0</v>
      </c>
      <c r="H180" s="12">
        <f t="shared" si="29"/>
        <v>0</v>
      </c>
      <c r="I180" s="12">
        <f t="shared" si="29"/>
        <v>0</v>
      </c>
      <c r="J180" s="12">
        <f t="shared" si="29"/>
        <v>1</v>
      </c>
      <c r="K180" s="12">
        <f t="shared" si="29"/>
        <v>0</v>
      </c>
      <c r="L180" s="12">
        <f t="shared" si="29"/>
        <v>0</v>
      </c>
      <c r="M180" s="12">
        <f t="shared" si="29"/>
        <v>8</v>
      </c>
    </row>
    <row r="181" spans="1:13" ht="24.95" customHeight="1">
      <c r="A181" s="21" t="s">
        <v>53</v>
      </c>
      <c r="B181" s="24" t="s">
        <v>15</v>
      </c>
      <c r="C181" s="8" t="s">
        <v>16</v>
      </c>
      <c r="D181" s="12">
        <f>SUM(E181:M181)</f>
        <v>46</v>
      </c>
      <c r="E181" s="3">
        <f>[1]AlFujairah!D183</f>
        <v>1</v>
      </c>
      <c r="F181" s="3">
        <f>[1]RAK!D183</f>
        <v>10</v>
      </c>
      <c r="G181" s="3">
        <f>[1]UAQ!D183</f>
        <v>4</v>
      </c>
      <c r="H181" s="3">
        <f>[1]Ajman!D183</f>
        <v>0</v>
      </c>
      <c r="I181" s="3">
        <f>[1]Sharjah!D183</f>
        <v>7</v>
      </c>
      <c r="J181" s="3">
        <f>[1]Dubai!D183</f>
        <v>4</v>
      </c>
      <c r="K181" s="3">
        <f>[1]العين!D178</f>
        <v>0</v>
      </c>
      <c r="L181" s="3">
        <f>[1]الغربية!D178</f>
        <v>0</v>
      </c>
      <c r="M181" s="3">
        <f>[1]AD!D183</f>
        <v>20</v>
      </c>
    </row>
    <row r="182" spans="1:13" ht="24.95" customHeight="1">
      <c r="A182" s="21"/>
      <c r="B182" s="24"/>
      <c r="C182" s="8" t="s">
        <v>17</v>
      </c>
      <c r="D182" s="12">
        <f>SUM(E182:M182)</f>
        <v>30</v>
      </c>
      <c r="E182" s="3">
        <f>[1]AlFujairah!D184</f>
        <v>0</v>
      </c>
      <c r="F182" s="3">
        <f>[1]RAK!D184</f>
        <v>8</v>
      </c>
      <c r="G182" s="3">
        <f>[1]UAQ!D184</f>
        <v>0</v>
      </c>
      <c r="H182" s="3">
        <f>[1]Ajman!D184</f>
        <v>0</v>
      </c>
      <c r="I182" s="3">
        <f>[1]Sharjah!D184</f>
        <v>5</v>
      </c>
      <c r="J182" s="3">
        <f>[1]Dubai!D184</f>
        <v>5</v>
      </c>
      <c r="K182" s="3">
        <f>[1]العين!D179</f>
        <v>0</v>
      </c>
      <c r="L182" s="3">
        <f>[1]الغربية!D179</f>
        <v>0</v>
      </c>
      <c r="M182" s="3">
        <f>[1]AD!D184</f>
        <v>12</v>
      </c>
    </row>
    <row r="183" spans="1:13" ht="24.95" customHeight="1">
      <c r="A183" s="21"/>
      <c r="B183" s="22" t="s">
        <v>52</v>
      </c>
      <c r="C183" s="8" t="s">
        <v>16</v>
      </c>
      <c r="D183" s="12">
        <f>SUM(E183:M183)</f>
        <v>102</v>
      </c>
      <c r="E183" s="3">
        <f>[1]AlFujairah!D185</f>
        <v>3</v>
      </c>
      <c r="F183" s="3">
        <f>[1]RAK!D185</f>
        <v>11</v>
      </c>
      <c r="G183" s="3">
        <f>[1]UAQ!D185</f>
        <v>2</v>
      </c>
      <c r="H183" s="3">
        <f>[1]Ajman!D185</f>
        <v>0</v>
      </c>
      <c r="I183" s="3">
        <f>[1]Sharjah!D185</f>
        <v>31</v>
      </c>
      <c r="J183" s="3">
        <f>[1]Dubai!D185</f>
        <v>10</v>
      </c>
      <c r="K183" s="3">
        <f>[1]العين!D180</f>
        <v>0</v>
      </c>
      <c r="L183" s="3">
        <f>[1]الغربية!D180</f>
        <v>0</v>
      </c>
      <c r="M183" s="3">
        <f>[1]AD!D185</f>
        <v>45</v>
      </c>
    </row>
    <row r="184" spans="1:13" ht="24.95" customHeight="1">
      <c r="A184" s="21"/>
      <c r="B184" s="22"/>
      <c r="C184" s="8" t="s">
        <v>17</v>
      </c>
      <c r="D184" s="12">
        <f>SUM(E184:M184)</f>
        <v>40</v>
      </c>
      <c r="E184" s="3">
        <f>[1]AlFujairah!D186</f>
        <v>0</v>
      </c>
      <c r="F184" s="3">
        <f>[1]RAK!D186</f>
        <v>3</v>
      </c>
      <c r="G184" s="3">
        <f>[1]UAQ!D186</f>
        <v>2</v>
      </c>
      <c r="H184" s="3">
        <f>[1]Ajman!D186</f>
        <v>0</v>
      </c>
      <c r="I184" s="3">
        <f>[1]Sharjah!D186</f>
        <v>18</v>
      </c>
      <c r="J184" s="3">
        <f>[1]Dubai!D186</f>
        <v>3</v>
      </c>
      <c r="K184" s="3">
        <f>[1]العين!D181</f>
        <v>0</v>
      </c>
      <c r="L184" s="3">
        <f>[1]الغربية!D181</f>
        <v>0</v>
      </c>
      <c r="M184" s="3">
        <f>[1]AD!D186</f>
        <v>14</v>
      </c>
    </row>
    <row r="185" spans="1:13" ht="24.95" customHeight="1">
      <c r="A185" s="21"/>
      <c r="B185" s="23" t="s">
        <v>19</v>
      </c>
      <c r="C185" s="23"/>
      <c r="D185" s="12">
        <f t="shared" ref="D185:M185" si="30">SUM(D181:D184)</f>
        <v>218</v>
      </c>
      <c r="E185" s="12">
        <f t="shared" si="30"/>
        <v>4</v>
      </c>
      <c r="F185" s="12">
        <f t="shared" si="30"/>
        <v>32</v>
      </c>
      <c r="G185" s="12">
        <f t="shared" si="30"/>
        <v>8</v>
      </c>
      <c r="H185" s="12">
        <f t="shared" si="30"/>
        <v>0</v>
      </c>
      <c r="I185" s="12">
        <f t="shared" si="30"/>
        <v>61</v>
      </c>
      <c r="J185" s="12">
        <f t="shared" si="30"/>
        <v>22</v>
      </c>
      <c r="K185" s="12">
        <f t="shared" si="30"/>
        <v>0</v>
      </c>
      <c r="L185" s="12">
        <f t="shared" si="30"/>
        <v>0</v>
      </c>
      <c r="M185" s="12">
        <f t="shared" si="30"/>
        <v>91</v>
      </c>
    </row>
    <row r="186" spans="1:13" ht="23.1" customHeight="1">
      <c r="A186" s="21" t="s">
        <v>54</v>
      </c>
      <c r="B186" s="24" t="s">
        <v>15</v>
      </c>
      <c r="C186" s="8" t="s">
        <v>16</v>
      </c>
      <c r="D186" s="12">
        <f>SUM(E186:M186)</f>
        <v>56</v>
      </c>
      <c r="E186" s="3">
        <f>[1]AlFujairah!D188</f>
        <v>3</v>
      </c>
      <c r="F186" s="3">
        <f>[1]RAK!D188</f>
        <v>14</v>
      </c>
      <c r="G186" s="3">
        <f>[1]UAQ!D188</f>
        <v>0</v>
      </c>
      <c r="H186" s="3">
        <f>[1]Ajman!D188</f>
        <v>0</v>
      </c>
      <c r="I186" s="3">
        <f>[1]Sharjah!D188</f>
        <v>0</v>
      </c>
      <c r="J186" s="3">
        <f>[1]Dubai!D188</f>
        <v>9</v>
      </c>
      <c r="K186" s="3">
        <f>[1]العين!D183</f>
        <v>0</v>
      </c>
      <c r="L186" s="3">
        <f>[1]الغربية!D183</f>
        <v>0</v>
      </c>
      <c r="M186" s="3">
        <f>[1]AD!D188</f>
        <v>30</v>
      </c>
    </row>
    <row r="187" spans="1:13" ht="23.1" customHeight="1">
      <c r="A187" s="21"/>
      <c r="B187" s="24"/>
      <c r="C187" s="8" t="s">
        <v>17</v>
      </c>
      <c r="D187" s="12">
        <f>SUM(E187:M187)</f>
        <v>41</v>
      </c>
      <c r="E187" s="3">
        <f>[1]AlFujairah!D189</f>
        <v>4</v>
      </c>
      <c r="F187" s="3">
        <f>[1]RAK!D189</f>
        <v>7</v>
      </c>
      <c r="G187" s="3">
        <f>[1]UAQ!D189</f>
        <v>0</v>
      </c>
      <c r="H187" s="3">
        <f>[1]Ajman!D189</f>
        <v>0</v>
      </c>
      <c r="I187" s="3">
        <f>[1]Sharjah!D189</f>
        <v>0</v>
      </c>
      <c r="J187" s="3">
        <f>[1]Dubai!D189</f>
        <v>9</v>
      </c>
      <c r="K187" s="3">
        <f>[1]العين!D184</f>
        <v>0</v>
      </c>
      <c r="L187" s="3">
        <f>[1]الغربية!D184</f>
        <v>0</v>
      </c>
      <c r="M187" s="3">
        <f>[1]AD!D189</f>
        <v>21</v>
      </c>
    </row>
    <row r="188" spans="1:13" ht="23.1" customHeight="1">
      <c r="A188" s="21"/>
      <c r="B188" s="22" t="s">
        <v>52</v>
      </c>
      <c r="C188" s="8" t="s">
        <v>16</v>
      </c>
      <c r="D188" s="12">
        <f>SUM(E188:M188)</f>
        <v>119</v>
      </c>
      <c r="E188" s="3">
        <f>[1]AlFujairah!D190</f>
        <v>3</v>
      </c>
      <c r="F188" s="3">
        <f>[1]RAK!D190</f>
        <v>22</v>
      </c>
      <c r="G188" s="3">
        <f>[1]UAQ!D190</f>
        <v>0</v>
      </c>
      <c r="H188" s="3">
        <f>[1]Ajman!D190</f>
        <v>0</v>
      </c>
      <c r="I188" s="3">
        <f>[1]Sharjah!D190</f>
        <v>0</v>
      </c>
      <c r="J188" s="3">
        <f>[1]Dubai!D190</f>
        <v>43</v>
      </c>
      <c r="K188" s="3">
        <f>[1]العين!D185</f>
        <v>0</v>
      </c>
      <c r="L188" s="3">
        <f>[1]الغربية!D185</f>
        <v>0</v>
      </c>
      <c r="M188" s="3">
        <f>[1]AD!D190</f>
        <v>51</v>
      </c>
    </row>
    <row r="189" spans="1:13" ht="23.1" customHeight="1">
      <c r="A189" s="21"/>
      <c r="B189" s="22"/>
      <c r="C189" s="8" t="s">
        <v>17</v>
      </c>
      <c r="D189" s="12">
        <f>SUM(E189:M189)</f>
        <v>26</v>
      </c>
      <c r="E189" s="3">
        <f>[1]AlFujairah!D191</f>
        <v>1</v>
      </c>
      <c r="F189" s="3">
        <f>[1]RAK!D191</f>
        <v>3</v>
      </c>
      <c r="G189" s="3">
        <f>[1]UAQ!D191</f>
        <v>0</v>
      </c>
      <c r="H189" s="3">
        <f>[1]Ajman!D191</f>
        <v>0</v>
      </c>
      <c r="I189" s="3">
        <f>[1]Sharjah!D191</f>
        <v>0</v>
      </c>
      <c r="J189" s="3">
        <f>[1]Dubai!D191</f>
        <v>11</v>
      </c>
      <c r="K189" s="3">
        <f>[1]العين!D186</f>
        <v>0</v>
      </c>
      <c r="L189" s="3">
        <f>[1]الغربية!D186</f>
        <v>0</v>
      </c>
      <c r="M189" s="3">
        <f>[1]AD!D191</f>
        <v>11</v>
      </c>
    </row>
    <row r="190" spans="1:13" ht="23.1" customHeight="1">
      <c r="A190" s="21"/>
      <c r="B190" s="23" t="s">
        <v>4</v>
      </c>
      <c r="C190" s="23"/>
      <c r="D190" s="12">
        <f t="shared" ref="D190:M190" si="31">SUM(D186:D189)</f>
        <v>242</v>
      </c>
      <c r="E190" s="12">
        <f t="shared" si="31"/>
        <v>11</v>
      </c>
      <c r="F190" s="12">
        <f t="shared" si="31"/>
        <v>46</v>
      </c>
      <c r="G190" s="12">
        <f t="shared" si="31"/>
        <v>0</v>
      </c>
      <c r="H190" s="12">
        <f t="shared" si="31"/>
        <v>0</v>
      </c>
      <c r="I190" s="12">
        <f t="shared" si="31"/>
        <v>0</v>
      </c>
      <c r="J190" s="12">
        <f t="shared" si="31"/>
        <v>72</v>
      </c>
      <c r="K190" s="12">
        <f t="shared" si="31"/>
        <v>0</v>
      </c>
      <c r="L190" s="12">
        <f t="shared" si="31"/>
        <v>0</v>
      </c>
      <c r="M190" s="12">
        <f t="shared" si="31"/>
        <v>113</v>
      </c>
    </row>
    <row r="191" spans="1:13" ht="24.95" customHeight="1">
      <c r="A191" s="21" t="s">
        <v>55</v>
      </c>
      <c r="B191" s="24" t="s">
        <v>15</v>
      </c>
      <c r="C191" s="8" t="s">
        <v>16</v>
      </c>
      <c r="D191" s="12">
        <f>SUM(E191:M191)</f>
        <v>42</v>
      </c>
      <c r="E191" s="3">
        <f>[1]AlFujairah!D193</f>
        <v>1</v>
      </c>
      <c r="F191" s="3">
        <f>[1]RAK!D193</f>
        <v>6</v>
      </c>
      <c r="G191" s="3">
        <f>[1]UAQ!D193</f>
        <v>2</v>
      </c>
      <c r="H191" s="3">
        <f>[1]Ajman!D193</f>
        <v>1</v>
      </c>
      <c r="I191" s="3">
        <f>[1]Sharjah!D193</f>
        <v>9</v>
      </c>
      <c r="J191" s="3">
        <f>[1]Dubai!D193</f>
        <v>10</v>
      </c>
      <c r="K191" s="3">
        <f>[1]العين!D188</f>
        <v>0</v>
      </c>
      <c r="L191" s="3">
        <f>[1]الغربية!D188</f>
        <v>0</v>
      </c>
      <c r="M191" s="3">
        <f>[1]AD!D193</f>
        <v>13</v>
      </c>
    </row>
    <row r="192" spans="1:13" ht="24.95" customHeight="1">
      <c r="A192" s="21"/>
      <c r="B192" s="24"/>
      <c r="C192" s="8" t="s">
        <v>17</v>
      </c>
      <c r="D192" s="12">
        <f>SUM(E192:M192)</f>
        <v>35</v>
      </c>
      <c r="E192" s="3">
        <f>[1]AlFujairah!D194</f>
        <v>1</v>
      </c>
      <c r="F192" s="3">
        <f>[1]RAK!D194</f>
        <v>3</v>
      </c>
      <c r="G192" s="3">
        <f>[1]UAQ!D194</f>
        <v>1</v>
      </c>
      <c r="H192" s="3">
        <f>[1]Ajman!D194</f>
        <v>3</v>
      </c>
      <c r="I192" s="3">
        <f>[1]Sharjah!D194</f>
        <v>15</v>
      </c>
      <c r="J192" s="3">
        <f>[1]Dubai!D194</f>
        <v>7</v>
      </c>
      <c r="K192" s="3">
        <f>[1]العين!D189</f>
        <v>0</v>
      </c>
      <c r="L192" s="3">
        <f>[1]الغربية!D189</f>
        <v>0</v>
      </c>
      <c r="M192" s="3">
        <f>[1]AD!D194</f>
        <v>5</v>
      </c>
    </row>
    <row r="193" spans="1:13" ht="24.95" customHeight="1">
      <c r="A193" s="21"/>
      <c r="B193" s="24"/>
      <c r="C193" s="8" t="s">
        <v>49</v>
      </c>
      <c r="D193" s="12">
        <f>SUM(E193:M193)</f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f>[1]AD!D195</f>
        <v>0</v>
      </c>
    </row>
    <row r="194" spans="1:13" ht="24.95" customHeight="1">
      <c r="A194" s="21"/>
      <c r="B194" s="22" t="s">
        <v>52</v>
      </c>
      <c r="C194" s="8" t="s">
        <v>16</v>
      </c>
      <c r="D194" s="12">
        <f>SUM(E194:M194)</f>
        <v>283</v>
      </c>
      <c r="E194" s="3">
        <f>[1]AlFujairah!D196</f>
        <v>9</v>
      </c>
      <c r="F194" s="3">
        <f>[1]RAK!D196</f>
        <v>21</v>
      </c>
      <c r="G194" s="3">
        <f>[1]UAQ!D196</f>
        <v>12</v>
      </c>
      <c r="H194" s="3">
        <f>[1]Ajman!D196</f>
        <v>32</v>
      </c>
      <c r="I194" s="3">
        <f>[1]Sharjah!D196</f>
        <v>104</v>
      </c>
      <c r="J194" s="3">
        <f>[1]Dubai!D196</f>
        <v>38</v>
      </c>
      <c r="K194" s="3">
        <f>[1]العين!D191</f>
        <v>0</v>
      </c>
      <c r="L194" s="3">
        <f>[1]الغربية!D191</f>
        <v>0</v>
      </c>
      <c r="M194" s="3">
        <f>[1]AD!D196</f>
        <v>67</v>
      </c>
    </row>
    <row r="195" spans="1:13" ht="24.95" customHeight="1">
      <c r="A195" s="21"/>
      <c r="B195" s="22"/>
      <c r="C195" s="8" t="s">
        <v>17</v>
      </c>
      <c r="D195" s="12">
        <f>SUM(E195:M195)</f>
        <v>58</v>
      </c>
      <c r="E195" s="3">
        <f>[1]AlFujairah!D197</f>
        <v>1</v>
      </c>
      <c r="F195" s="3">
        <f>[1]RAK!D197</f>
        <v>1</v>
      </c>
      <c r="G195" s="3">
        <f>[1]UAQ!D197</f>
        <v>0</v>
      </c>
      <c r="H195" s="3">
        <f>[1]Ajman!D197</f>
        <v>10</v>
      </c>
      <c r="I195" s="3">
        <f>[1]Sharjah!D197</f>
        <v>23</v>
      </c>
      <c r="J195" s="3">
        <f>[1]Dubai!D197</f>
        <v>12</v>
      </c>
      <c r="K195" s="3">
        <f>[1]العين!D192</f>
        <v>0</v>
      </c>
      <c r="L195" s="3">
        <f>[1]الغربية!D192</f>
        <v>0</v>
      </c>
      <c r="M195" s="3">
        <f>[1]AD!D197</f>
        <v>11</v>
      </c>
    </row>
    <row r="196" spans="1:13" ht="24.95" customHeight="1">
      <c r="A196" s="21"/>
      <c r="B196" s="23" t="s">
        <v>19</v>
      </c>
      <c r="C196" s="23"/>
      <c r="D196" s="12">
        <f t="shared" ref="D196:M196" si="32">SUM(D191:D195)</f>
        <v>418</v>
      </c>
      <c r="E196" s="12">
        <f t="shared" si="32"/>
        <v>12</v>
      </c>
      <c r="F196" s="12">
        <f t="shared" si="32"/>
        <v>31</v>
      </c>
      <c r="G196" s="12">
        <f t="shared" si="32"/>
        <v>15</v>
      </c>
      <c r="H196" s="12">
        <f t="shared" si="32"/>
        <v>46</v>
      </c>
      <c r="I196" s="12">
        <f t="shared" si="32"/>
        <v>151</v>
      </c>
      <c r="J196" s="12">
        <f t="shared" si="32"/>
        <v>67</v>
      </c>
      <c r="K196" s="12">
        <f t="shared" si="32"/>
        <v>0</v>
      </c>
      <c r="L196" s="12">
        <f t="shared" si="32"/>
        <v>0</v>
      </c>
      <c r="M196" s="12">
        <f t="shared" si="32"/>
        <v>96</v>
      </c>
    </row>
    <row r="197" spans="1:13" ht="24.95" customHeight="1">
      <c r="A197" s="21" t="s">
        <v>56</v>
      </c>
      <c r="B197" s="24" t="s">
        <v>15</v>
      </c>
      <c r="C197" s="8" t="s">
        <v>16</v>
      </c>
      <c r="D197" s="12">
        <f>SUM(E197:M197)</f>
        <v>38</v>
      </c>
      <c r="E197" s="3">
        <f>[1]AlFujairah!D199</f>
        <v>2</v>
      </c>
      <c r="F197" s="3">
        <f>[1]RAK!D199</f>
        <v>4</v>
      </c>
      <c r="G197" s="3">
        <f>[1]UAQ!D199</f>
        <v>0</v>
      </c>
      <c r="H197" s="3">
        <f>[1]Ajman!D199</f>
        <v>0</v>
      </c>
      <c r="I197" s="3">
        <f>[1]Sharjah!D199</f>
        <v>5</v>
      </c>
      <c r="J197" s="3">
        <f>[1]Dubai!D199</f>
        <v>9</v>
      </c>
      <c r="K197" s="3">
        <f>[1]العين!D194</f>
        <v>0</v>
      </c>
      <c r="L197" s="3">
        <f>[1]الغربية!D194</f>
        <v>0</v>
      </c>
      <c r="M197" s="3">
        <f>[1]AD!D199</f>
        <v>18</v>
      </c>
    </row>
    <row r="198" spans="1:13" ht="24.95" customHeight="1">
      <c r="A198" s="21"/>
      <c r="B198" s="24"/>
      <c r="C198" s="8" t="s">
        <v>17</v>
      </c>
      <c r="D198" s="12">
        <f>SUM(E198:M198)</f>
        <v>19</v>
      </c>
      <c r="E198" s="3">
        <f>[1]AlFujairah!D200</f>
        <v>1</v>
      </c>
      <c r="F198" s="3">
        <f>[1]RAK!D200</f>
        <v>2</v>
      </c>
      <c r="G198" s="3">
        <f>[1]UAQ!D200</f>
        <v>0</v>
      </c>
      <c r="H198" s="3">
        <f>[1]Ajman!D200</f>
        <v>1</v>
      </c>
      <c r="I198" s="3">
        <f>[1]Sharjah!D200</f>
        <v>2</v>
      </c>
      <c r="J198" s="3">
        <f>[1]Dubai!D200</f>
        <v>5</v>
      </c>
      <c r="K198" s="3">
        <f>[1]العين!D195</f>
        <v>0</v>
      </c>
      <c r="L198" s="3">
        <f>[1]الغربية!D195</f>
        <v>0</v>
      </c>
      <c r="M198" s="3">
        <f>[1]AD!D200</f>
        <v>8</v>
      </c>
    </row>
    <row r="199" spans="1:13" ht="24.95" customHeight="1">
      <c r="A199" s="21"/>
      <c r="B199" s="22" t="s">
        <v>52</v>
      </c>
      <c r="C199" s="8" t="s">
        <v>16</v>
      </c>
      <c r="D199" s="12">
        <f>SUM(E199:M199)</f>
        <v>172</v>
      </c>
      <c r="E199" s="3">
        <f>[1]AlFujairah!D201</f>
        <v>3</v>
      </c>
      <c r="F199" s="3">
        <f>[1]RAK!D201</f>
        <v>4</v>
      </c>
      <c r="G199" s="3">
        <f>[1]UAQ!D201</f>
        <v>1</v>
      </c>
      <c r="H199" s="3">
        <f>[1]Ajman!D201</f>
        <v>11</v>
      </c>
      <c r="I199" s="3">
        <f>[1]Sharjah!D201</f>
        <v>28</v>
      </c>
      <c r="J199" s="3">
        <f>[1]Dubai!D201</f>
        <v>77</v>
      </c>
      <c r="K199" s="3">
        <f>[1]العين!D196</f>
        <v>0</v>
      </c>
      <c r="L199" s="3">
        <f>[1]الغربية!D196</f>
        <v>0</v>
      </c>
      <c r="M199" s="3">
        <f>[1]AD!D201</f>
        <v>48</v>
      </c>
    </row>
    <row r="200" spans="1:13" ht="24.95" customHeight="1">
      <c r="A200" s="21"/>
      <c r="B200" s="22"/>
      <c r="C200" s="8" t="s">
        <v>17</v>
      </c>
      <c r="D200" s="12">
        <f>SUM(E200:M200)</f>
        <v>57</v>
      </c>
      <c r="E200" s="3">
        <f>[1]AlFujairah!D202</f>
        <v>0</v>
      </c>
      <c r="F200" s="3">
        <f>[1]RAK!D202</f>
        <v>2</v>
      </c>
      <c r="G200" s="3">
        <f>[1]UAQ!D202</f>
        <v>0</v>
      </c>
      <c r="H200" s="3">
        <f>[1]Ajman!D202</f>
        <v>2</v>
      </c>
      <c r="I200" s="3">
        <f>[1]Sharjah!D202</f>
        <v>14</v>
      </c>
      <c r="J200" s="3">
        <f>[1]Dubai!D202</f>
        <v>21</v>
      </c>
      <c r="K200" s="3">
        <f>[1]العين!D197</f>
        <v>0</v>
      </c>
      <c r="L200" s="3">
        <f>[1]الغربية!D197</f>
        <v>0</v>
      </c>
      <c r="M200" s="3">
        <f>[1]AD!D202</f>
        <v>18</v>
      </c>
    </row>
    <row r="201" spans="1:13" ht="24.95" customHeight="1">
      <c r="A201" s="21"/>
      <c r="B201" s="23" t="s">
        <v>19</v>
      </c>
      <c r="C201" s="23"/>
      <c r="D201" s="12">
        <f t="shared" ref="D201:M201" si="33">SUM(D197:D200)</f>
        <v>286</v>
      </c>
      <c r="E201" s="12">
        <f t="shared" si="33"/>
        <v>6</v>
      </c>
      <c r="F201" s="12">
        <f t="shared" si="33"/>
        <v>12</v>
      </c>
      <c r="G201" s="12">
        <f t="shared" si="33"/>
        <v>1</v>
      </c>
      <c r="H201" s="12">
        <f t="shared" si="33"/>
        <v>14</v>
      </c>
      <c r="I201" s="12">
        <f t="shared" si="33"/>
        <v>49</v>
      </c>
      <c r="J201" s="12">
        <f t="shared" si="33"/>
        <v>112</v>
      </c>
      <c r="K201" s="12">
        <f t="shared" si="33"/>
        <v>0</v>
      </c>
      <c r="L201" s="12">
        <f t="shared" si="33"/>
        <v>0</v>
      </c>
      <c r="M201" s="12">
        <f t="shared" si="33"/>
        <v>92</v>
      </c>
    </row>
    <row r="202" spans="1:13" ht="23.1" customHeight="1">
      <c r="A202" s="21" t="s">
        <v>57</v>
      </c>
      <c r="B202" s="24" t="s">
        <v>15</v>
      </c>
      <c r="C202" s="8" t="s">
        <v>16</v>
      </c>
      <c r="D202" s="12">
        <f>SUM(E202:M202)</f>
        <v>2</v>
      </c>
      <c r="E202" s="3">
        <f>[1]AlFujairah!D204</f>
        <v>1</v>
      </c>
      <c r="F202" s="3">
        <f>[1]RAK!D204</f>
        <v>0</v>
      </c>
      <c r="G202" s="3">
        <f>[1]UAQ!D204</f>
        <v>0</v>
      </c>
      <c r="H202" s="3">
        <f>[1]Ajman!D204</f>
        <v>0</v>
      </c>
      <c r="I202" s="3">
        <f>[1]Sharjah!D204</f>
        <v>0</v>
      </c>
      <c r="J202" s="3">
        <f>[1]Dubai!D204</f>
        <v>1</v>
      </c>
      <c r="K202" s="3">
        <f>[1]العين!D199</f>
        <v>0</v>
      </c>
      <c r="L202" s="3">
        <f>[1]الغربية!D199</f>
        <v>0</v>
      </c>
      <c r="M202" s="3">
        <f>[1]AD!D204</f>
        <v>0</v>
      </c>
    </row>
    <row r="203" spans="1:13" ht="23.1" customHeight="1">
      <c r="A203" s="21"/>
      <c r="B203" s="24"/>
      <c r="C203" s="8" t="s">
        <v>17</v>
      </c>
      <c r="D203" s="12">
        <f>SUM(E203:M203)</f>
        <v>6</v>
      </c>
      <c r="E203" s="3">
        <f>[1]AlFujairah!D205</f>
        <v>2</v>
      </c>
      <c r="F203" s="3">
        <f>[1]RAK!D205</f>
        <v>2</v>
      </c>
      <c r="G203" s="3">
        <f>[1]UAQ!D205</f>
        <v>0</v>
      </c>
      <c r="H203" s="3">
        <f>[1]Ajman!D205</f>
        <v>0</v>
      </c>
      <c r="I203" s="3">
        <f>[1]Sharjah!D205</f>
        <v>0</v>
      </c>
      <c r="J203" s="3">
        <f>[1]Dubai!D205</f>
        <v>1</v>
      </c>
      <c r="K203" s="3">
        <f>[1]العين!D200</f>
        <v>0</v>
      </c>
      <c r="L203" s="3">
        <f>[1]الغربية!D200</f>
        <v>0</v>
      </c>
      <c r="M203" s="3">
        <f>[1]AD!D205</f>
        <v>1</v>
      </c>
    </row>
    <row r="204" spans="1:13" ht="23.1" customHeight="1">
      <c r="A204" s="21"/>
      <c r="B204" s="22" t="s">
        <v>52</v>
      </c>
      <c r="C204" s="8" t="s">
        <v>16</v>
      </c>
      <c r="D204" s="12">
        <f>SUM(E204:M204)</f>
        <v>14</v>
      </c>
      <c r="E204" s="3">
        <f>[1]AlFujairah!D206</f>
        <v>1</v>
      </c>
      <c r="F204" s="3">
        <f>[1]RAK!D206</f>
        <v>4</v>
      </c>
      <c r="G204" s="3">
        <f>[1]UAQ!D206</f>
        <v>0</v>
      </c>
      <c r="H204" s="3">
        <f>[1]Ajman!D206</f>
        <v>0</v>
      </c>
      <c r="I204" s="3">
        <f>[1]Sharjah!D206</f>
        <v>0</v>
      </c>
      <c r="J204" s="3">
        <f>[1]Dubai!D206</f>
        <v>0</v>
      </c>
      <c r="K204" s="3">
        <f>[1]العين!D201</f>
        <v>0</v>
      </c>
      <c r="L204" s="3">
        <f>[1]الغربية!D201</f>
        <v>0</v>
      </c>
      <c r="M204" s="3">
        <f>[1]AD!D206</f>
        <v>9</v>
      </c>
    </row>
    <row r="205" spans="1:13" ht="23.1" customHeight="1">
      <c r="A205" s="21"/>
      <c r="B205" s="22"/>
      <c r="C205" s="8" t="s">
        <v>17</v>
      </c>
      <c r="D205" s="12">
        <f>SUM(E205:M205)</f>
        <v>3</v>
      </c>
      <c r="E205" s="3">
        <f>[1]AlFujairah!D207</f>
        <v>1</v>
      </c>
      <c r="F205" s="3">
        <f>[1]RAK!D207</f>
        <v>0</v>
      </c>
      <c r="G205" s="3">
        <f>[1]UAQ!D207</f>
        <v>0</v>
      </c>
      <c r="H205" s="3">
        <f>[1]Ajman!D207</f>
        <v>0</v>
      </c>
      <c r="I205" s="3">
        <f>[1]Sharjah!D207</f>
        <v>0</v>
      </c>
      <c r="J205" s="3">
        <f>[1]Dubai!D207</f>
        <v>1</v>
      </c>
      <c r="K205" s="3">
        <f>[1]العين!D202</f>
        <v>0</v>
      </c>
      <c r="L205" s="3">
        <f>[1]الغربية!D202</f>
        <v>0</v>
      </c>
      <c r="M205" s="3">
        <f>[1]AD!D207</f>
        <v>1</v>
      </c>
    </row>
    <row r="206" spans="1:13" ht="23.1" customHeight="1">
      <c r="A206" s="21"/>
      <c r="B206" s="23" t="s">
        <v>25</v>
      </c>
      <c r="C206" s="23"/>
      <c r="D206" s="12">
        <f t="shared" ref="D206:M206" si="34">SUM(D202:D205)</f>
        <v>25</v>
      </c>
      <c r="E206" s="12">
        <f t="shared" si="34"/>
        <v>5</v>
      </c>
      <c r="F206" s="12">
        <f t="shared" si="34"/>
        <v>6</v>
      </c>
      <c r="G206" s="12">
        <f t="shared" si="34"/>
        <v>0</v>
      </c>
      <c r="H206" s="12">
        <f t="shared" si="34"/>
        <v>0</v>
      </c>
      <c r="I206" s="12">
        <f t="shared" si="34"/>
        <v>0</v>
      </c>
      <c r="J206" s="12">
        <f t="shared" si="34"/>
        <v>3</v>
      </c>
      <c r="K206" s="12">
        <f t="shared" si="34"/>
        <v>0</v>
      </c>
      <c r="L206" s="12">
        <f t="shared" si="34"/>
        <v>0</v>
      </c>
      <c r="M206" s="12">
        <f t="shared" si="34"/>
        <v>11</v>
      </c>
    </row>
    <row r="207" spans="1:13" ht="24.95" customHeight="1">
      <c r="A207" s="21" t="s">
        <v>58</v>
      </c>
      <c r="B207" s="24" t="s">
        <v>15</v>
      </c>
      <c r="C207" s="8" t="s">
        <v>16</v>
      </c>
      <c r="D207" s="12">
        <f>SUM(E207:M207)</f>
        <v>0</v>
      </c>
      <c r="E207" s="3">
        <f>[1]AlFujairah!D209</f>
        <v>0</v>
      </c>
      <c r="F207" s="3">
        <f>[1]RAK!D209</f>
        <v>0</v>
      </c>
      <c r="G207" s="3">
        <f>[1]UAQ!D209</f>
        <v>0</v>
      </c>
      <c r="H207" s="3">
        <f>[1]Ajman!D209</f>
        <v>0</v>
      </c>
      <c r="I207" s="3">
        <f>[1]Sharjah!D209</f>
        <v>0</v>
      </c>
      <c r="J207" s="3">
        <f>[1]Dubai!D209</f>
        <v>0</v>
      </c>
      <c r="K207" s="3">
        <f>[1]العين!D204</f>
        <v>0</v>
      </c>
      <c r="L207" s="3">
        <f>[1]الغربية!D204</f>
        <v>0</v>
      </c>
      <c r="M207" s="3">
        <f>[1]AD!D209</f>
        <v>0</v>
      </c>
    </row>
    <row r="208" spans="1:13" ht="24.95" customHeight="1">
      <c r="A208" s="21"/>
      <c r="B208" s="24"/>
      <c r="C208" s="8" t="s">
        <v>17</v>
      </c>
      <c r="D208" s="12">
        <f>SUM(E208:M208)</f>
        <v>0</v>
      </c>
      <c r="E208" s="3">
        <f>[1]AlFujairah!D210</f>
        <v>0</v>
      </c>
      <c r="F208" s="3">
        <f>[1]RAK!D210</f>
        <v>0</v>
      </c>
      <c r="G208" s="3">
        <f>[1]UAQ!D210</f>
        <v>0</v>
      </c>
      <c r="H208" s="3">
        <f>[1]Ajman!D210</f>
        <v>0</v>
      </c>
      <c r="I208" s="3">
        <f>[1]Sharjah!D210</f>
        <v>0</v>
      </c>
      <c r="J208" s="3">
        <f>[1]Dubai!D210</f>
        <v>0</v>
      </c>
      <c r="K208" s="3">
        <f>[1]العين!D205</f>
        <v>0</v>
      </c>
      <c r="L208" s="3">
        <f>[1]الغربية!D205</f>
        <v>0</v>
      </c>
      <c r="M208" s="3">
        <f>[1]AD!D210</f>
        <v>0</v>
      </c>
    </row>
    <row r="209" spans="1:14" ht="24.95" customHeight="1">
      <c r="A209" s="21"/>
      <c r="B209" s="22" t="s">
        <v>52</v>
      </c>
      <c r="C209" s="8" t="s">
        <v>16</v>
      </c>
      <c r="D209" s="12">
        <f>SUM(E209:M209)</f>
        <v>0</v>
      </c>
      <c r="E209" s="3">
        <f>[1]AlFujairah!D211</f>
        <v>0</v>
      </c>
      <c r="F209" s="3">
        <f>[1]RAK!D211</f>
        <v>0</v>
      </c>
      <c r="G209" s="3">
        <f>[1]UAQ!D211</f>
        <v>0</v>
      </c>
      <c r="H209" s="3">
        <f>[1]Ajman!D211</f>
        <v>0</v>
      </c>
      <c r="I209" s="3">
        <f>[1]Sharjah!D211</f>
        <v>0</v>
      </c>
      <c r="J209" s="3">
        <f>[1]Dubai!D211</f>
        <v>0</v>
      </c>
      <c r="K209" s="3">
        <f>[1]العين!D206</f>
        <v>0</v>
      </c>
      <c r="L209" s="3">
        <f>[1]الغربية!D206</f>
        <v>0</v>
      </c>
      <c r="M209" s="3">
        <f>[1]AD!D211</f>
        <v>0</v>
      </c>
    </row>
    <row r="210" spans="1:14" ht="24.95" customHeight="1">
      <c r="A210" s="21"/>
      <c r="B210" s="22"/>
      <c r="C210" s="8" t="s">
        <v>17</v>
      </c>
      <c r="D210" s="12">
        <f>SUM(E210:M210)</f>
        <v>0</v>
      </c>
      <c r="E210" s="3">
        <f>[1]AlFujairah!D212</f>
        <v>0</v>
      </c>
      <c r="F210" s="3">
        <f>[1]RAK!D212</f>
        <v>0</v>
      </c>
      <c r="G210" s="3">
        <f>[1]UAQ!D212</f>
        <v>0</v>
      </c>
      <c r="H210" s="3">
        <f>[1]Ajman!D212</f>
        <v>0</v>
      </c>
      <c r="I210" s="3">
        <f>[1]Sharjah!D212</f>
        <v>0</v>
      </c>
      <c r="J210" s="3">
        <f>[1]Dubai!D212</f>
        <v>0</v>
      </c>
      <c r="K210" s="3">
        <f>[1]العين!D207</f>
        <v>0</v>
      </c>
      <c r="L210" s="3">
        <f>[1]الغربية!D207</f>
        <v>0</v>
      </c>
      <c r="M210" s="3">
        <f>[1]AD!D212</f>
        <v>0</v>
      </c>
    </row>
    <row r="211" spans="1:14" ht="24.95" customHeight="1">
      <c r="A211" s="21"/>
      <c r="B211" s="23" t="s">
        <v>4</v>
      </c>
      <c r="C211" s="23"/>
      <c r="D211" s="12">
        <f t="shared" ref="D211:M211" si="35">SUM(D207:D210)</f>
        <v>0</v>
      </c>
      <c r="E211" s="12">
        <f t="shared" si="35"/>
        <v>0</v>
      </c>
      <c r="F211" s="12">
        <f t="shared" si="35"/>
        <v>0</v>
      </c>
      <c r="G211" s="12">
        <f t="shared" si="35"/>
        <v>0</v>
      </c>
      <c r="H211" s="12">
        <f t="shared" si="35"/>
        <v>0</v>
      </c>
      <c r="I211" s="12">
        <f t="shared" si="35"/>
        <v>0</v>
      </c>
      <c r="J211" s="12">
        <f t="shared" si="35"/>
        <v>0</v>
      </c>
      <c r="K211" s="12">
        <f t="shared" si="35"/>
        <v>0</v>
      </c>
      <c r="L211" s="12">
        <f t="shared" si="35"/>
        <v>0</v>
      </c>
      <c r="M211" s="12">
        <f t="shared" si="35"/>
        <v>0</v>
      </c>
      <c r="N211" s="1">
        <f>SUM(M211+M201+M196+M190+M185+M165+M170+M206+M180)</f>
        <v>1220</v>
      </c>
    </row>
    <row r="212" spans="1:14" ht="24.95" customHeight="1">
      <c r="A212" s="5"/>
      <c r="B212" s="5"/>
      <c r="C212" s="5"/>
      <c r="D212" s="4">
        <f t="shared" ref="D212:M212" si="36">D211+D206+D201+D196+D190+D185+D180+D165+D170</f>
        <v>2982</v>
      </c>
      <c r="E212" s="4">
        <f t="shared" si="36"/>
        <v>50</v>
      </c>
      <c r="F212" s="4">
        <f t="shared" si="36"/>
        <v>178</v>
      </c>
      <c r="G212" s="4">
        <f t="shared" si="36"/>
        <v>53</v>
      </c>
      <c r="H212" s="4">
        <f t="shared" si="36"/>
        <v>233</v>
      </c>
      <c r="I212" s="4">
        <f t="shared" si="36"/>
        <v>672</v>
      </c>
      <c r="J212" s="4">
        <f t="shared" si="36"/>
        <v>576</v>
      </c>
      <c r="K212" s="4">
        <f t="shared" si="36"/>
        <v>0</v>
      </c>
      <c r="L212" s="4">
        <f t="shared" si="36"/>
        <v>0</v>
      </c>
      <c r="M212" s="4">
        <f t="shared" si="36"/>
        <v>1220</v>
      </c>
    </row>
    <row r="213" spans="1:14" ht="19.5" customHeight="1">
      <c r="A213" s="30" t="s">
        <v>26</v>
      </c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</row>
    <row r="214" spans="1:14" ht="16.5" customHeight="1">
      <c r="A214" s="30" t="s">
        <v>95</v>
      </c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</row>
    <row r="215" spans="1:14" ht="30" customHeight="1">
      <c r="A215" s="18" t="s">
        <v>1</v>
      </c>
      <c r="B215" s="23" t="s">
        <v>2</v>
      </c>
      <c r="C215" s="23" t="s">
        <v>3</v>
      </c>
      <c r="D215" s="23" t="s">
        <v>97</v>
      </c>
      <c r="E215" s="23"/>
      <c r="F215" s="23"/>
      <c r="G215" s="23"/>
      <c r="H215" s="23"/>
      <c r="I215" s="23"/>
      <c r="J215" s="23"/>
      <c r="K215" s="23"/>
      <c r="L215" s="23"/>
      <c r="M215" s="23"/>
    </row>
    <row r="216" spans="1:14" ht="30" customHeight="1">
      <c r="A216" s="18"/>
      <c r="B216" s="23"/>
      <c r="C216" s="23"/>
      <c r="D216" s="12" t="s">
        <v>4</v>
      </c>
      <c r="E216" s="12" t="s">
        <v>5</v>
      </c>
      <c r="F216" s="12" t="s">
        <v>6</v>
      </c>
      <c r="G216" s="12" t="s">
        <v>7</v>
      </c>
      <c r="H216" s="12" t="s">
        <v>8</v>
      </c>
      <c r="I216" s="12" t="s">
        <v>9</v>
      </c>
      <c r="J216" s="12" t="s">
        <v>10</v>
      </c>
      <c r="K216" s="12" t="s">
        <v>11</v>
      </c>
      <c r="L216" s="12" t="s">
        <v>12</v>
      </c>
      <c r="M216" s="12" t="s">
        <v>13</v>
      </c>
    </row>
    <row r="217" spans="1:14" ht="24.95" customHeight="1">
      <c r="A217" s="21" t="s">
        <v>59</v>
      </c>
      <c r="B217" s="24" t="s">
        <v>15</v>
      </c>
      <c r="C217" s="9" t="s">
        <v>16</v>
      </c>
      <c r="D217" s="12">
        <f>SUM(E217:M217)</f>
        <v>71</v>
      </c>
      <c r="E217" s="3">
        <f>[1]AlFujairah!D221</f>
        <v>4</v>
      </c>
      <c r="F217" s="3">
        <f>[1]RAK!D221</f>
        <v>14</v>
      </c>
      <c r="G217" s="3">
        <f>[1]UAQ!D221</f>
        <v>4</v>
      </c>
      <c r="H217" s="3">
        <f>[1]Ajman!D221</f>
        <v>2</v>
      </c>
      <c r="I217" s="3">
        <f>[1]Sharjah!D221</f>
        <v>16</v>
      </c>
      <c r="J217" s="3">
        <f>[1]Dubai!D221</f>
        <v>7</v>
      </c>
      <c r="K217" s="3">
        <f>[1]العين!D216</f>
        <v>0</v>
      </c>
      <c r="L217" s="3">
        <f>[1]الغربية!D216</f>
        <v>0</v>
      </c>
      <c r="M217" s="3">
        <f>[1]AD!D221</f>
        <v>24</v>
      </c>
    </row>
    <row r="218" spans="1:14" ht="24.95" customHeight="1">
      <c r="A218" s="21"/>
      <c r="B218" s="24"/>
      <c r="C218" s="9" t="s">
        <v>17</v>
      </c>
      <c r="D218" s="12">
        <f>SUM(E218:M218)</f>
        <v>68</v>
      </c>
      <c r="E218" s="3">
        <f>[1]AlFujairah!D222</f>
        <v>3</v>
      </c>
      <c r="F218" s="3">
        <f>[1]RAK!D222</f>
        <v>17</v>
      </c>
      <c r="G218" s="3">
        <f>[1]UAQ!D222</f>
        <v>4</v>
      </c>
      <c r="H218" s="3">
        <f>[1]Ajman!D222</f>
        <v>3</v>
      </c>
      <c r="I218" s="3">
        <f>[1]Sharjah!D222</f>
        <v>12</v>
      </c>
      <c r="J218" s="3">
        <f>[1]Dubai!D222</f>
        <v>5</v>
      </c>
      <c r="K218" s="3">
        <f>[1]العين!D217</f>
        <v>0</v>
      </c>
      <c r="L218" s="3">
        <f>[1]الغربية!D217</f>
        <v>0</v>
      </c>
      <c r="M218" s="3">
        <f>[1]AD!D222</f>
        <v>24</v>
      </c>
    </row>
    <row r="219" spans="1:14" ht="24.95" customHeight="1">
      <c r="A219" s="21"/>
      <c r="B219" s="22" t="s">
        <v>52</v>
      </c>
      <c r="C219" s="9" t="s">
        <v>16</v>
      </c>
      <c r="D219" s="12">
        <f>SUM(E219:M219)</f>
        <v>111</v>
      </c>
      <c r="E219" s="3">
        <f>[1]AlFujairah!D223</f>
        <v>4</v>
      </c>
      <c r="F219" s="3">
        <f>[1]RAK!D223</f>
        <v>12</v>
      </c>
      <c r="G219" s="3">
        <f>[1]UAQ!D223</f>
        <v>7</v>
      </c>
      <c r="H219" s="3">
        <f>[1]Ajman!D223</f>
        <v>5</v>
      </c>
      <c r="I219" s="3">
        <f>[1]Sharjah!D223</f>
        <v>32</v>
      </c>
      <c r="J219" s="3">
        <f>[1]Dubai!D223</f>
        <v>26</v>
      </c>
      <c r="K219" s="3">
        <f>[1]العين!D218</f>
        <v>0</v>
      </c>
      <c r="L219" s="3">
        <f>[1]الغربية!D218</f>
        <v>0</v>
      </c>
      <c r="M219" s="3">
        <f>[1]AD!D223</f>
        <v>25</v>
      </c>
    </row>
    <row r="220" spans="1:14" ht="24.95" customHeight="1">
      <c r="A220" s="21"/>
      <c r="B220" s="22"/>
      <c r="C220" s="9" t="s">
        <v>17</v>
      </c>
      <c r="D220" s="12">
        <f>SUM(E220:M220)</f>
        <v>55</v>
      </c>
      <c r="E220" s="3">
        <f>[1]AlFujairah!D224</f>
        <v>1</v>
      </c>
      <c r="F220" s="3">
        <f>[1]RAK!D224</f>
        <v>2</v>
      </c>
      <c r="G220" s="3">
        <f>[1]UAQ!D224</f>
        <v>2</v>
      </c>
      <c r="H220" s="3">
        <f>[1]Ajman!D224</f>
        <v>4</v>
      </c>
      <c r="I220" s="3">
        <f>[1]Sharjah!D224</f>
        <v>18</v>
      </c>
      <c r="J220" s="3">
        <f>[1]Dubai!D224</f>
        <v>15</v>
      </c>
      <c r="K220" s="3">
        <f>[1]العين!D219</f>
        <v>0</v>
      </c>
      <c r="L220" s="3">
        <f>[1]الغربية!D219</f>
        <v>0</v>
      </c>
      <c r="M220" s="3">
        <f>[1]AD!D224</f>
        <v>13</v>
      </c>
    </row>
    <row r="221" spans="1:14" ht="24.95" customHeight="1">
      <c r="A221" s="21"/>
      <c r="B221" s="27" t="s">
        <v>19</v>
      </c>
      <c r="C221" s="27"/>
      <c r="D221" s="12">
        <f t="shared" ref="D221:M221" si="37">SUM(D217:D220)</f>
        <v>305</v>
      </c>
      <c r="E221" s="12">
        <f t="shared" si="37"/>
        <v>12</v>
      </c>
      <c r="F221" s="12">
        <f t="shared" si="37"/>
        <v>45</v>
      </c>
      <c r="G221" s="12">
        <f t="shared" si="37"/>
        <v>17</v>
      </c>
      <c r="H221" s="12">
        <f t="shared" si="37"/>
        <v>14</v>
      </c>
      <c r="I221" s="12">
        <f t="shared" si="37"/>
        <v>78</v>
      </c>
      <c r="J221" s="12">
        <f t="shared" si="37"/>
        <v>53</v>
      </c>
      <c r="K221" s="12">
        <f t="shared" si="37"/>
        <v>0</v>
      </c>
      <c r="L221" s="12">
        <f t="shared" si="37"/>
        <v>0</v>
      </c>
      <c r="M221" s="12">
        <f t="shared" si="37"/>
        <v>86</v>
      </c>
    </row>
    <row r="222" spans="1:14" ht="24.95" customHeight="1">
      <c r="A222" s="21" t="s">
        <v>60</v>
      </c>
      <c r="B222" s="24" t="s">
        <v>15</v>
      </c>
      <c r="C222" s="9" t="s">
        <v>16</v>
      </c>
      <c r="D222" s="12">
        <f>SUM(E222:M222)</f>
        <v>0</v>
      </c>
      <c r="E222" s="3">
        <f>[1]AlFujairah!D226</f>
        <v>0</v>
      </c>
      <c r="F222" s="3">
        <f>[1]RAK!D226</f>
        <v>0</v>
      </c>
      <c r="G222" s="3">
        <f>[1]UAQ!D226</f>
        <v>0</v>
      </c>
      <c r="H222" s="3">
        <f>[1]Ajman!D226</f>
        <v>0</v>
      </c>
      <c r="I222" s="3">
        <f>[1]Sharjah!D226</f>
        <v>0</v>
      </c>
      <c r="J222" s="3">
        <f>[1]Dubai!D226</f>
        <v>0</v>
      </c>
      <c r="K222" s="3">
        <f>[1]العين!D221</f>
        <v>0</v>
      </c>
      <c r="L222" s="3">
        <f>[1]الغربية!D221</f>
        <v>0</v>
      </c>
      <c r="M222" s="3">
        <f>[1]AD!D226</f>
        <v>0</v>
      </c>
    </row>
    <row r="223" spans="1:14" ht="24.95" customHeight="1">
      <c r="A223" s="21"/>
      <c r="B223" s="24"/>
      <c r="C223" s="9" t="s">
        <v>17</v>
      </c>
      <c r="D223" s="12">
        <f>SUM(E223:M223)</f>
        <v>1</v>
      </c>
      <c r="E223" s="3">
        <f>[1]AlFujairah!D227</f>
        <v>0</v>
      </c>
      <c r="F223" s="3">
        <f>[1]RAK!D227</f>
        <v>0</v>
      </c>
      <c r="G223" s="3">
        <f>[1]UAQ!D227</f>
        <v>0</v>
      </c>
      <c r="H223" s="3">
        <f>[1]Ajman!D227</f>
        <v>0</v>
      </c>
      <c r="I223" s="3">
        <f>[1]Sharjah!D227</f>
        <v>1</v>
      </c>
      <c r="J223" s="3">
        <f>[1]Dubai!D227</f>
        <v>0</v>
      </c>
      <c r="K223" s="3">
        <f>[1]العين!D222</f>
        <v>0</v>
      </c>
      <c r="L223" s="3">
        <f>[1]الغربية!D222</f>
        <v>0</v>
      </c>
      <c r="M223" s="3">
        <f>[1]AD!D227</f>
        <v>0</v>
      </c>
    </row>
    <row r="224" spans="1:14" ht="24.95" customHeight="1">
      <c r="A224" s="21"/>
      <c r="B224" s="22" t="s">
        <v>52</v>
      </c>
      <c r="C224" s="9" t="s">
        <v>16</v>
      </c>
      <c r="D224" s="12">
        <f>SUM(E224:M224)</f>
        <v>1</v>
      </c>
      <c r="E224" s="3">
        <f>[1]AlFujairah!D228</f>
        <v>0</v>
      </c>
      <c r="F224" s="3">
        <f>[1]RAK!D228</f>
        <v>0</v>
      </c>
      <c r="G224" s="3">
        <f>[1]UAQ!D228</f>
        <v>0</v>
      </c>
      <c r="H224" s="3">
        <f>[1]Ajman!D228</f>
        <v>0</v>
      </c>
      <c r="I224" s="3">
        <f>[1]Sharjah!D228</f>
        <v>0</v>
      </c>
      <c r="J224" s="3">
        <f>[1]Dubai!D228</f>
        <v>1</v>
      </c>
      <c r="K224" s="3">
        <f>[1]العين!D223</f>
        <v>0</v>
      </c>
      <c r="L224" s="3">
        <f>[1]الغربية!D223</f>
        <v>0</v>
      </c>
      <c r="M224" s="3">
        <f>[1]AD!D228</f>
        <v>0</v>
      </c>
    </row>
    <row r="225" spans="1:13" ht="24.95" customHeight="1">
      <c r="A225" s="21"/>
      <c r="B225" s="22"/>
      <c r="C225" s="9" t="s">
        <v>17</v>
      </c>
      <c r="D225" s="12">
        <f>SUM(E225:M225)</f>
        <v>2</v>
      </c>
      <c r="E225" s="3">
        <f>[1]AlFujairah!D229</f>
        <v>0</v>
      </c>
      <c r="F225" s="3">
        <f>[1]RAK!D229</f>
        <v>0</v>
      </c>
      <c r="G225" s="3">
        <f>[1]UAQ!D229</f>
        <v>0</v>
      </c>
      <c r="H225" s="3">
        <f>[1]Ajman!D229</f>
        <v>0</v>
      </c>
      <c r="I225" s="3">
        <f>[1]Sharjah!D229</f>
        <v>0</v>
      </c>
      <c r="J225" s="3">
        <f>[1]Dubai!D229</f>
        <v>1</v>
      </c>
      <c r="K225" s="3">
        <f>[1]العين!D224</f>
        <v>0</v>
      </c>
      <c r="L225" s="3">
        <f>[1]الغربية!D224</f>
        <v>0</v>
      </c>
      <c r="M225" s="3">
        <f>[1]AD!D229</f>
        <v>1</v>
      </c>
    </row>
    <row r="226" spans="1:13" ht="24.95" customHeight="1">
      <c r="A226" s="21"/>
      <c r="B226" s="27" t="s">
        <v>19</v>
      </c>
      <c r="C226" s="27"/>
      <c r="D226" s="12">
        <f t="shared" ref="D226:M226" si="38">SUM(D222:D225)</f>
        <v>4</v>
      </c>
      <c r="E226" s="12">
        <f t="shared" si="38"/>
        <v>0</v>
      </c>
      <c r="F226" s="12">
        <f t="shared" si="38"/>
        <v>0</v>
      </c>
      <c r="G226" s="12">
        <f t="shared" si="38"/>
        <v>0</v>
      </c>
      <c r="H226" s="12">
        <f t="shared" si="38"/>
        <v>0</v>
      </c>
      <c r="I226" s="12">
        <f t="shared" si="38"/>
        <v>1</v>
      </c>
      <c r="J226" s="12">
        <f t="shared" si="38"/>
        <v>2</v>
      </c>
      <c r="K226" s="12">
        <f t="shared" si="38"/>
        <v>0</v>
      </c>
      <c r="L226" s="12">
        <f t="shared" si="38"/>
        <v>0</v>
      </c>
      <c r="M226" s="12">
        <f t="shared" si="38"/>
        <v>1</v>
      </c>
    </row>
    <row r="227" spans="1:13" ht="24.95" customHeight="1">
      <c r="A227" s="21" t="s">
        <v>61</v>
      </c>
      <c r="B227" s="24" t="s">
        <v>15</v>
      </c>
      <c r="C227" s="9" t="s">
        <v>16</v>
      </c>
      <c r="D227" s="12">
        <f>SUM(E227:M227)</f>
        <v>5</v>
      </c>
      <c r="E227" s="3">
        <f>[1]AlFujairah!D231</f>
        <v>0</v>
      </c>
      <c r="F227" s="3">
        <f>[1]RAK!D231</f>
        <v>0</v>
      </c>
      <c r="G227" s="3">
        <f>[1]UAQ!D231</f>
        <v>0</v>
      </c>
      <c r="H227" s="3">
        <f>[1]Ajman!D231</f>
        <v>0</v>
      </c>
      <c r="I227" s="3">
        <f>[1]Sharjah!D231</f>
        <v>1</v>
      </c>
      <c r="J227" s="3">
        <f>[1]Dubai!D231</f>
        <v>0</v>
      </c>
      <c r="K227" s="3">
        <f>[1]العين!D226</f>
        <v>0</v>
      </c>
      <c r="L227" s="3">
        <f>[1]الغربية!D226</f>
        <v>0</v>
      </c>
      <c r="M227" s="3">
        <f>[1]AD!D231</f>
        <v>4</v>
      </c>
    </row>
    <row r="228" spans="1:13" ht="24.95" customHeight="1">
      <c r="A228" s="21"/>
      <c r="B228" s="24"/>
      <c r="C228" s="9" t="s">
        <v>17</v>
      </c>
      <c r="D228" s="12">
        <f>SUM(E228:M228)</f>
        <v>5</v>
      </c>
      <c r="E228" s="3">
        <f>[1]AlFujairah!D232</f>
        <v>0</v>
      </c>
      <c r="F228" s="3">
        <f>[1]RAK!D232</f>
        <v>0</v>
      </c>
      <c r="G228" s="3">
        <f>[1]UAQ!D232</f>
        <v>0</v>
      </c>
      <c r="H228" s="3">
        <f>[1]Ajman!D232</f>
        <v>0</v>
      </c>
      <c r="I228" s="3">
        <f>[1]Sharjah!D232</f>
        <v>0</v>
      </c>
      <c r="J228" s="3">
        <f>[1]Dubai!D232</f>
        <v>0</v>
      </c>
      <c r="K228" s="3">
        <f>[1]العين!D227</f>
        <v>0</v>
      </c>
      <c r="L228" s="3">
        <f>[1]الغربية!D227</f>
        <v>0</v>
      </c>
      <c r="M228" s="3">
        <f>[1]AD!D232</f>
        <v>5</v>
      </c>
    </row>
    <row r="229" spans="1:13" ht="24.95" customHeight="1">
      <c r="A229" s="21"/>
      <c r="B229" s="22" t="s">
        <v>52</v>
      </c>
      <c r="C229" s="9" t="s">
        <v>16</v>
      </c>
      <c r="D229" s="12">
        <f>SUM(E229:M229)</f>
        <v>5</v>
      </c>
      <c r="E229" s="3">
        <f>[1]AlFujairah!D233</f>
        <v>0</v>
      </c>
      <c r="F229" s="3">
        <f>[1]RAK!D233</f>
        <v>0</v>
      </c>
      <c r="G229" s="3">
        <f>[1]UAQ!D233</f>
        <v>0</v>
      </c>
      <c r="H229" s="3">
        <f>[1]Ajman!D233</f>
        <v>0</v>
      </c>
      <c r="I229" s="3">
        <f>[1]Sharjah!D233</f>
        <v>2</v>
      </c>
      <c r="J229" s="3">
        <f>[1]Dubai!D233</f>
        <v>0</v>
      </c>
      <c r="K229" s="3">
        <f>[1]العين!D228</f>
        <v>0</v>
      </c>
      <c r="L229" s="3">
        <f>[1]الغربية!D228</f>
        <v>0</v>
      </c>
      <c r="M229" s="3">
        <f>[1]AD!D233</f>
        <v>3</v>
      </c>
    </row>
    <row r="230" spans="1:13" ht="24.95" customHeight="1">
      <c r="A230" s="21"/>
      <c r="B230" s="22"/>
      <c r="C230" s="9" t="s">
        <v>17</v>
      </c>
      <c r="D230" s="12">
        <f>SUM(E230:M230)</f>
        <v>6</v>
      </c>
      <c r="E230" s="3">
        <f>[1]AlFujairah!D234</f>
        <v>0</v>
      </c>
      <c r="F230" s="3">
        <f>[1]RAK!D234</f>
        <v>0</v>
      </c>
      <c r="G230" s="3">
        <f>[1]UAQ!D234</f>
        <v>0</v>
      </c>
      <c r="H230" s="3">
        <f>[1]Ajman!D234</f>
        <v>0</v>
      </c>
      <c r="I230" s="3">
        <f>[1]Sharjah!D234</f>
        <v>1</v>
      </c>
      <c r="J230" s="3">
        <f>[1]Dubai!D234</f>
        <v>0</v>
      </c>
      <c r="K230" s="3">
        <f>[1]العين!D229</f>
        <v>0</v>
      </c>
      <c r="L230" s="3">
        <f>[1]الغربية!D229</f>
        <v>0</v>
      </c>
      <c r="M230" s="3">
        <f>[1]AD!D234</f>
        <v>5</v>
      </c>
    </row>
    <row r="231" spans="1:13" ht="24.95" customHeight="1">
      <c r="A231" s="21"/>
      <c r="B231" s="27" t="s">
        <v>19</v>
      </c>
      <c r="C231" s="27"/>
      <c r="D231" s="12">
        <f t="shared" ref="D231:M231" si="39">SUM(D227:D230)</f>
        <v>21</v>
      </c>
      <c r="E231" s="12">
        <f t="shared" si="39"/>
        <v>0</v>
      </c>
      <c r="F231" s="12">
        <f t="shared" si="39"/>
        <v>0</v>
      </c>
      <c r="G231" s="12">
        <f t="shared" si="39"/>
        <v>0</v>
      </c>
      <c r="H231" s="12">
        <f t="shared" si="39"/>
        <v>0</v>
      </c>
      <c r="I231" s="12">
        <f t="shared" si="39"/>
        <v>4</v>
      </c>
      <c r="J231" s="12">
        <f t="shared" si="39"/>
        <v>0</v>
      </c>
      <c r="K231" s="12">
        <f t="shared" si="39"/>
        <v>0</v>
      </c>
      <c r="L231" s="12">
        <f t="shared" si="39"/>
        <v>0</v>
      </c>
      <c r="M231" s="12">
        <f t="shared" si="39"/>
        <v>17</v>
      </c>
    </row>
    <row r="232" spans="1:13" ht="24.95" customHeight="1">
      <c r="A232" s="21" t="s">
        <v>62</v>
      </c>
      <c r="B232" s="24" t="s">
        <v>15</v>
      </c>
      <c r="C232" s="9" t="s">
        <v>16</v>
      </c>
      <c r="D232" s="12">
        <f>SUM(E232:M232)</f>
        <v>47</v>
      </c>
      <c r="E232" s="3">
        <f>[1]AlFujairah!D236</f>
        <v>4</v>
      </c>
      <c r="F232" s="3">
        <f>[1]RAK!D236</f>
        <v>4</v>
      </c>
      <c r="G232" s="3">
        <f>[1]UAQ!D236</f>
        <v>0</v>
      </c>
      <c r="H232" s="3">
        <f>[1]Ajman!D236</f>
        <v>0</v>
      </c>
      <c r="I232" s="3">
        <f>[1]Sharjah!D236</f>
        <v>0</v>
      </c>
      <c r="J232" s="3">
        <f>[1]Dubai!D236</f>
        <v>10</v>
      </c>
      <c r="K232" s="3">
        <f>[1]العين!D231</f>
        <v>0</v>
      </c>
      <c r="L232" s="3">
        <f>[1]الغربية!D231</f>
        <v>0</v>
      </c>
      <c r="M232" s="3">
        <f>[1]AD!D236</f>
        <v>29</v>
      </c>
    </row>
    <row r="233" spans="1:13" ht="24.95" customHeight="1">
      <c r="A233" s="21"/>
      <c r="B233" s="24"/>
      <c r="C233" s="9" t="s">
        <v>17</v>
      </c>
      <c r="D233" s="12">
        <f>SUM(E233:M233)</f>
        <v>35</v>
      </c>
      <c r="E233" s="3">
        <f>[1]AlFujairah!D237</f>
        <v>0</v>
      </c>
      <c r="F233" s="3">
        <f>[1]RAK!D237</f>
        <v>6</v>
      </c>
      <c r="G233" s="3">
        <f>[1]UAQ!D237</f>
        <v>0</v>
      </c>
      <c r="H233" s="3">
        <f>[1]Ajman!D237</f>
        <v>0</v>
      </c>
      <c r="I233" s="3">
        <f>[1]Sharjah!D237</f>
        <v>0</v>
      </c>
      <c r="J233" s="3">
        <f>[1]Dubai!D237</f>
        <v>11</v>
      </c>
      <c r="K233" s="3">
        <f>[1]العين!D232</f>
        <v>0</v>
      </c>
      <c r="L233" s="3">
        <f>[1]الغربية!D232</f>
        <v>0</v>
      </c>
      <c r="M233" s="3">
        <f>[1]AD!D237</f>
        <v>18</v>
      </c>
    </row>
    <row r="234" spans="1:13" ht="24.95" customHeight="1">
      <c r="A234" s="21"/>
      <c r="B234" s="22" t="s">
        <v>52</v>
      </c>
      <c r="C234" s="9" t="s">
        <v>16</v>
      </c>
      <c r="D234" s="12">
        <f>SUM(E234:M234)</f>
        <v>50</v>
      </c>
      <c r="E234" s="3">
        <f>[1]AlFujairah!D238</f>
        <v>1</v>
      </c>
      <c r="F234" s="3">
        <f>[1]RAK!D238</f>
        <v>8</v>
      </c>
      <c r="G234" s="3">
        <f>[1]UAQ!D238</f>
        <v>0</v>
      </c>
      <c r="H234" s="3">
        <f>[1]Ajman!D238</f>
        <v>0</v>
      </c>
      <c r="I234" s="3">
        <f>[1]Sharjah!D238</f>
        <v>2</v>
      </c>
      <c r="J234" s="3">
        <f>[1]Dubai!D238</f>
        <v>17</v>
      </c>
      <c r="K234" s="3">
        <f>[1]العين!D233</f>
        <v>0</v>
      </c>
      <c r="L234" s="3">
        <f>[1]الغربية!D233</f>
        <v>0</v>
      </c>
      <c r="M234" s="3">
        <f>[1]AD!D238</f>
        <v>22</v>
      </c>
    </row>
    <row r="235" spans="1:13" ht="24.95" customHeight="1">
      <c r="A235" s="21"/>
      <c r="B235" s="22"/>
      <c r="C235" s="9" t="s">
        <v>17</v>
      </c>
      <c r="D235" s="12">
        <f>SUM(E235:M235)</f>
        <v>40</v>
      </c>
      <c r="E235" s="3">
        <f>[1]AlFujairah!D239</f>
        <v>1</v>
      </c>
      <c r="F235" s="3">
        <f>[1]RAK!D239</f>
        <v>0</v>
      </c>
      <c r="G235" s="3">
        <f>[1]UAQ!D239</f>
        <v>0</v>
      </c>
      <c r="H235" s="3">
        <f>[1]Ajman!D239</f>
        <v>0</v>
      </c>
      <c r="I235" s="3">
        <f>[1]Sharjah!D239</f>
        <v>0</v>
      </c>
      <c r="J235" s="3">
        <f>[1]Dubai!D239</f>
        <v>17</v>
      </c>
      <c r="K235" s="3">
        <f>[1]العين!D234</f>
        <v>0</v>
      </c>
      <c r="L235" s="3">
        <f>[1]الغربية!D234</f>
        <v>0</v>
      </c>
      <c r="M235" s="3">
        <f>[1]AD!D239</f>
        <v>22</v>
      </c>
    </row>
    <row r="236" spans="1:13" ht="24.95" customHeight="1">
      <c r="A236" s="21"/>
      <c r="B236" s="27" t="s">
        <v>19</v>
      </c>
      <c r="C236" s="27"/>
      <c r="D236" s="12">
        <f t="shared" ref="D236:M236" si="40">SUM(D232:D235)</f>
        <v>172</v>
      </c>
      <c r="E236" s="12">
        <f t="shared" si="40"/>
        <v>6</v>
      </c>
      <c r="F236" s="12">
        <f t="shared" si="40"/>
        <v>18</v>
      </c>
      <c r="G236" s="12">
        <f t="shared" si="40"/>
        <v>0</v>
      </c>
      <c r="H236" s="12">
        <f t="shared" si="40"/>
        <v>0</v>
      </c>
      <c r="I236" s="12">
        <f t="shared" si="40"/>
        <v>2</v>
      </c>
      <c r="J236" s="12">
        <f t="shared" si="40"/>
        <v>55</v>
      </c>
      <c r="K236" s="12">
        <f t="shared" si="40"/>
        <v>0</v>
      </c>
      <c r="L236" s="12">
        <f t="shared" si="40"/>
        <v>0</v>
      </c>
      <c r="M236" s="12">
        <f t="shared" si="40"/>
        <v>91</v>
      </c>
    </row>
    <row r="237" spans="1:13" ht="24.95" customHeight="1">
      <c r="A237" s="21" t="s">
        <v>63</v>
      </c>
      <c r="B237" s="24" t="s">
        <v>15</v>
      </c>
      <c r="C237" s="9" t="s">
        <v>16</v>
      </c>
      <c r="D237" s="12">
        <f>SUM(E237:M237)</f>
        <v>4</v>
      </c>
      <c r="E237" s="3">
        <f>[1]AlFujairah!D241</f>
        <v>0</v>
      </c>
      <c r="F237" s="3">
        <f>[1]RAK!D241</f>
        <v>0</v>
      </c>
      <c r="G237" s="3">
        <f>[1]UAQ!D241</f>
        <v>0</v>
      </c>
      <c r="H237" s="3">
        <f>[1]Ajman!D241</f>
        <v>0</v>
      </c>
      <c r="I237" s="3">
        <f>[1]Sharjah!D241</f>
        <v>2</v>
      </c>
      <c r="J237" s="3">
        <f>[1]Dubai!D241</f>
        <v>0</v>
      </c>
      <c r="K237" s="3">
        <f>[1]العين!D236</f>
        <v>0</v>
      </c>
      <c r="L237" s="3">
        <f>[1]الغربية!D236</f>
        <v>0</v>
      </c>
      <c r="M237" s="3">
        <f>[1]AD!D241</f>
        <v>2</v>
      </c>
    </row>
    <row r="238" spans="1:13" ht="24.95" customHeight="1">
      <c r="A238" s="21"/>
      <c r="B238" s="24"/>
      <c r="C238" s="9" t="s">
        <v>17</v>
      </c>
      <c r="D238" s="12">
        <f>SUM(E238:M238)</f>
        <v>2</v>
      </c>
      <c r="E238" s="3">
        <f>[1]AlFujairah!D242</f>
        <v>0</v>
      </c>
      <c r="F238" s="3">
        <f>[1]RAK!D242</f>
        <v>0</v>
      </c>
      <c r="G238" s="3">
        <f>[1]UAQ!D242</f>
        <v>0</v>
      </c>
      <c r="H238" s="3">
        <f>[1]Ajman!D242</f>
        <v>0</v>
      </c>
      <c r="I238" s="3">
        <f>[1]Sharjah!D242</f>
        <v>1</v>
      </c>
      <c r="J238" s="3">
        <f>[1]Dubai!D242</f>
        <v>0</v>
      </c>
      <c r="K238" s="3">
        <f>[1]العين!D237</f>
        <v>0</v>
      </c>
      <c r="L238" s="3">
        <f>[1]الغربية!D237</f>
        <v>0</v>
      </c>
      <c r="M238" s="3">
        <f>[1]AD!D242</f>
        <v>1</v>
      </c>
    </row>
    <row r="239" spans="1:13" ht="24.95" customHeight="1">
      <c r="A239" s="21"/>
      <c r="B239" s="22" t="s">
        <v>52</v>
      </c>
      <c r="C239" s="9" t="s">
        <v>16</v>
      </c>
      <c r="D239" s="12">
        <f>SUM(E239:M239)</f>
        <v>6</v>
      </c>
      <c r="E239" s="3">
        <f>[1]AlFujairah!D243</f>
        <v>0</v>
      </c>
      <c r="F239" s="3">
        <f>[1]RAK!D243</f>
        <v>1</v>
      </c>
      <c r="G239" s="3">
        <f>[1]UAQ!D243</f>
        <v>0</v>
      </c>
      <c r="H239" s="3">
        <f>[1]Ajman!D243</f>
        <v>0</v>
      </c>
      <c r="I239" s="3">
        <f>[1]Sharjah!D243</f>
        <v>3</v>
      </c>
      <c r="J239" s="3">
        <f>[1]Dubai!D243</f>
        <v>0</v>
      </c>
      <c r="K239" s="3">
        <f>[1]العين!D238</f>
        <v>0</v>
      </c>
      <c r="L239" s="3">
        <f>[1]الغربية!D238</f>
        <v>0</v>
      </c>
      <c r="M239" s="3">
        <f>[1]AD!D243</f>
        <v>2</v>
      </c>
    </row>
    <row r="240" spans="1:13" ht="24.95" customHeight="1">
      <c r="A240" s="21"/>
      <c r="B240" s="22"/>
      <c r="C240" s="9" t="s">
        <v>17</v>
      </c>
      <c r="D240" s="12">
        <f>SUM(E240:M240)</f>
        <v>2</v>
      </c>
      <c r="E240" s="3">
        <f>[1]AlFujairah!D244</f>
        <v>0</v>
      </c>
      <c r="F240" s="3">
        <f>[1]RAK!D244</f>
        <v>0</v>
      </c>
      <c r="G240" s="3">
        <f>[1]UAQ!D244</f>
        <v>0</v>
      </c>
      <c r="H240" s="3">
        <f>[1]Ajman!D244</f>
        <v>0</v>
      </c>
      <c r="I240" s="3">
        <f>[1]Sharjah!D244</f>
        <v>2</v>
      </c>
      <c r="J240" s="3">
        <f>[1]Dubai!D244</f>
        <v>0</v>
      </c>
      <c r="K240" s="3">
        <f>[1]العين!D239</f>
        <v>0</v>
      </c>
      <c r="L240" s="3">
        <f>[1]الغربية!D239</f>
        <v>0</v>
      </c>
      <c r="M240" s="3">
        <f>[1]AD!D244</f>
        <v>0</v>
      </c>
    </row>
    <row r="241" spans="1:13" ht="24.95" customHeight="1">
      <c r="A241" s="21"/>
      <c r="B241" s="27" t="s">
        <v>19</v>
      </c>
      <c r="C241" s="27"/>
      <c r="D241" s="12">
        <f t="shared" ref="D241:M241" si="41">SUM(D237:D240)</f>
        <v>14</v>
      </c>
      <c r="E241" s="12">
        <f t="shared" si="41"/>
        <v>0</v>
      </c>
      <c r="F241" s="12">
        <f t="shared" si="41"/>
        <v>1</v>
      </c>
      <c r="G241" s="12">
        <f t="shared" si="41"/>
        <v>0</v>
      </c>
      <c r="H241" s="12">
        <f t="shared" si="41"/>
        <v>0</v>
      </c>
      <c r="I241" s="12">
        <f t="shared" si="41"/>
        <v>8</v>
      </c>
      <c r="J241" s="12">
        <f t="shared" si="41"/>
        <v>0</v>
      </c>
      <c r="K241" s="12">
        <f t="shared" si="41"/>
        <v>0</v>
      </c>
      <c r="L241" s="12">
        <f t="shared" si="41"/>
        <v>0</v>
      </c>
      <c r="M241" s="12">
        <f t="shared" si="41"/>
        <v>5</v>
      </c>
    </row>
    <row r="242" spans="1:13" ht="23.1" customHeight="1">
      <c r="A242" s="21" t="s">
        <v>64</v>
      </c>
      <c r="B242" s="24" t="s">
        <v>15</v>
      </c>
      <c r="C242" s="9" t="s">
        <v>16</v>
      </c>
      <c r="D242" s="12">
        <f>SUM(E242:M242)</f>
        <v>13</v>
      </c>
      <c r="E242" s="3">
        <f>[1]AlFujairah!D246</f>
        <v>0</v>
      </c>
      <c r="F242" s="3">
        <f>[1]RAK!D246</f>
        <v>0</v>
      </c>
      <c r="G242" s="3">
        <f>[1]UAQ!D246</f>
        <v>0</v>
      </c>
      <c r="H242" s="3">
        <f>[1]Ajman!D246</f>
        <v>0</v>
      </c>
      <c r="I242" s="3">
        <f>[1]Sharjah!D246</f>
        <v>0</v>
      </c>
      <c r="J242" s="3">
        <f>[1]Dubai!D246</f>
        <v>2</v>
      </c>
      <c r="K242" s="3">
        <f>[1]العين!D241</f>
        <v>0</v>
      </c>
      <c r="L242" s="3">
        <f>[1]الغربية!D241</f>
        <v>0</v>
      </c>
      <c r="M242" s="3">
        <f>[1]AD!D246</f>
        <v>11</v>
      </c>
    </row>
    <row r="243" spans="1:13" ht="23.1" customHeight="1">
      <c r="A243" s="21"/>
      <c r="B243" s="24"/>
      <c r="C243" s="9" t="s">
        <v>17</v>
      </c>
      <c r="D243" s="12">
        <f>SUM(E243:M243)</f>
        <v>9</v>
      </c>
      <c r="E243" s="3">
        <f>[1]AlFujairah!D247</f>
        <v>0</v>
      </c>
      <c r="F243" s="3">
        <f>[1]RAK!D247</f>
        <v>0</v>
      </c>
      <c r="G243" s="3">
        <f>[1]UAQ!D247</f>
        <v>0</v>
      </c>
      <c r="H243" s="3">
        <f>[1]Ajman!D247</f>
        <v>0</v>
      </c>
      <c r="I243" s="3">
        <f>[1]Sharjah!D247</f>
        <v>0</v>
      </c>
      <c r="J243" s="3">
        <f>[1]Dubai!D247</f>
        <v>0</v>
      </c>
      <c r="K243" s="3">
        <f>[1]العين!D242</f>
        <v>0</v>
      </c>
      <c r="L243" s="3">
        <f>[1]الغربية!D242</f>
        <v>0</v>
      </c>
      <c r="M243" s="3">
        <f>[1]AD!D247</f>
        <v>9</v>
      </c>
    </row>
    <row r="244" spans="1:13" ht="23.1" customHeight="1">
      <c r="A244" s="21"/>
      <c r="B244" s="22" t="s">
        <v>52</v>
      </c>
      <c r="C244" s="9" t="s">
        <v>16</v>
      </c>
      <c r="D244" s="12">
        <f>SUM(E244:M244)</f>
        <v>29</v>
      </c>
      <c r="E244" s="3">
        <f>[1]AlFujairah!D248</f>
        <v>0</v>
      </c>
      <c r="F244" s="3">
        <f>[1]RAK!D248</f>
        <v>0</v>
      </c>
      <c r="G244" s="3">
        <f>[1]UAQ!D248</f>
        <v>0</v>
      </c>
      <c r="H244" s="3">
        <f>[1]Ajman!D248</f>
        <v>0</v>
      </c>
      <c r="I244" s="3">
        <f>[1]Sharjah!D248</f>
        <v>1</v>
      </c>
      <c r="J244" s="3">
        <f>[1]Dubai!D248</f>
        <v>15</v>
      </c>
      <c r="K244" s="3">
        <f>[1]العين!D243</f>
        <v>0</v>
      </c>
      <c r="L244" s="3">
        <f>[1]الغربية!D243</f>
        <v>0</v>
      </c>
      <c r="M244" s="3">
        <f>[1]AD!D248</f>
        <v>13</v>
      </c>
    </row>
    <row r="245" spans="1:13" ht="23.1" customHeight="1">
      <c r="A245" s="21"/>
      <c r="B245" s="22"/>
      <c r="C245" s="9" t="s">
        <v>17</v>
      </c>
      <c r="D245" s="12">
        <f>SUM(E245:M245)</f>
        <v>8</v>
      </c>
      <c r="E245" s="3">
        <f>[1]AlFujairah!D249</f>
        <v>0</v>
      </c>
      <c r="F245" s="3">
        <f>[1]RAK!D249</f>
        <v>0</v>
      </c>
      <c r="G245" s="3">
        <f>[1]UAQ!D249</f>
        <v>0</v>
      </c>
      <c r="H245" s="3">
        <f>[1]Ajman!D249</f>
        <v>0</v>
      </c>
      <c r="I245" s="3">
        <f>[1]Sharjah!D249</f>
        <v>0</v>
      </c>
      <c r="J245" s="3">
        <f>[1]Dubai!D249</f>
        <v>4</v>
      </c>
      <c r="K245" s="3">
        <f>[1]العين!D244</f>
        <v>0</v>
      </c>
      <c r="L245" s="3">
        <f>[1]الغربية!D244</f>
        <v>0</v>
      </c>
      <c r="M245" s="3">
        <f>[1]AD!D249</f>
        <v>4</v>
      </c>
    </row>
    <row r="246" spans="1:13" ht="23.1" customHeight="1">
      <c r="A246" s="21"/>
      <c r="B246" s="27" t="s">
        <v>19</v>
      </c>
      <c r="C246" s="27"/>
      <c r="D246" s="12">
        <f t="shared" ref="D246:M246" si="42">SUM(D242:D245)</f>
        <v>59</v>
      </c>
      <c r="E246" s="12">
        <f t="shared" si="42"/>
        <v>0</v>
      </c>
      <c r="F246" s="12">
        <f t="shared" si="42"/>
        <v>0</v>
      </c>
      <c r="G246" s="12">
        <f t="shared" si="42"/>
        <v>0</v>
      </c>
      <c r="H246" s="12">
        <f t="shared" si="42"/>
        <v>0</v>
      </c>
      <c r="I246" s="12">
        <f t="shared" si="42"/>
        <v>1</v>
      </c>
      <c r="J246" s="12">
        <f t="shared" si="42"/>
        <v>21</v>
      </c>
      <c r="K246" s="12">
        <f t="shared" si="42"/>
        <v>0</v>
      </c>
      <c r="L246" s="12">
        <f t="shared" si="42"/>
        <v>0</v>
      </c>
      <c r="M246" s="12">
        <f t="shared" si="42"/>
        <v>37</v>
      </c>
    </row>
    <row r="247" spans="1:13" ht="24.95" customHeight="1">
      <c r="A247" s="21" t="s">
        <v>65</v>
      </c>
      <c r="B247" s="24" t="s">
        <v>15</v>
      </c>
      <c r="C247" s="9" t="s">
        <v>16</v>
      </c>
      <c r="D247" s="12">
        <f>SUM(E247:M247)</f>
        <v>28</v>
      </c>
      <c r="E247" s="3">
        <f>[1]AlFujairah!D251</f>
        <v>0</v>
      </c>
      <c r="F247" s="3">
        <f>[1]RAK!D251</f>
        <v>4</v>
      </c>
      <c r="G247" s="3">
        <f>[1]UAQ!D251</f>
        <v>0</v>
      </c>
      <c r="H247" s="3">
        <f>[1]Ajman!D251</f>
        <v>0</v>
      </c>
      <c r="I247" s="3">
        <f>[1]Sharjah!D251</f>
        <v>1</v>
      </c>
      <c r="J247" s="3">
        <f>[1]Dubai!D251</f>
        <v>6</v>
      </c>
      <c r="K247" s="3">
        <f>[1]العين!D246</f>
        <v>0</v>
      </c>
      <c r="L247" s="3">
        <f>[1]الغربية!D246</f>
        <v>0</v>
      </c>
      <c r="M247" s="3">
        <f>[1]AD!D251</f>
        <v>17</v>
      </c>
    </row>
    <row r="248" spans="1:13" ht="24.95" customHeight="1">
      <c r="A248" s="21"/>
      <c r="B248" s="24"/>
      <c r="C248" s="9" t="s">
        <v>17</v>
      </c>
      <c r="D248" s="12">
        <f>SUM(E248:M248)</f>
        <v>17</v>
      </c>
      <c r="E248" s="3">
        <f>[1]AlFujairah!D252</f>
        <v>0</v>
      </c>
      <c r="F248" s="3">
        <f>[1]RAK!D252</f>
        <v>3</v>
      </c>
      <c r="G248" s="3">
        <f>[1]UAQ!D252</f>
        <v>1</v>
      </c>
      <c r="H248" s="3">
        <f>[1]Ajman!D252</f>
        <v>0</v>
      </c>
      <c r="I248" s="3">
        <f>[1]Sharjah!D252</f>
        <v>1</v>
      </c>
      <c r="J248" s="3">
        <f>[1]Dubai!D252</f>
        <v>1</v>
      </c>
      <c r="K248" s="3">
        <f>[1]العين!D247</f>
        <v>0</v>
      </c>
      <c r="L248" s="3">
        <f>[1]الغربية!D247</f>
        <v>0</v>
      </c>
      <c r="M248" s="3">
        <f>[1]AD!D252</f>
        <v>11</v>
      </c>
    </row>
    <row r="249" spans="1:13" ht="24.95" customHeight="1">
      <c r="A249" s="21"/>
      <c r="B249" s="22" t="s">
        <v>52</v>
      </c>
      <c r="C249" s="9" t="s">
        <v>16</v>
      </c>
      <c r="D249" s="12">
        <f>SUM(E249:M249)</f>
        <v>61</v>
      </c>
      <c r="E249" s="3">
        <f>[1]AlFujairah!D253</f>
        <v>2</v>
      </c>
      <c r="F249" s="3">
        <f>[1]RAK!D253</f>
        <v>6</v>
      </c>
      <c r="G249" s="3">
        <f>[1]UAQ!D253</f>
        <v>0</v>
      </c>
      <c r="H249" s="3">
        <f>[1]Ajman!D253</f>
        <v>3</v>
      </c>
      <c r="I249" s="3">
        <f>[1]Sharjah!D253</f>
        <v>20</v>
      </c>
      <c r="J249" s="3">
        <f>[1]Dubai!D253</f>
        <v>13</v>
      </c>
      <c r="K249" s="3">
        <f>[1]العين!D248</f>
        <v>0</v>
      </c>
      <c r="L249" s="3">
        <f>[1]الغربية!D248</f>
        <v>0</v>
      </c>
      <c r="M249" s="3">
        <f>[1]AD!D253</f>
        <v>17</v>
      </c>
    </row>
    <row r="250" spans="1:13" ht="24.95" customHeight="1">
      <c r="A250" s="21"/>
      <c r="B250" s="22"/>
      <c r="C250" s="9" t="s">
        <v>17</v>
      </c>
      <c r="D250" s="12">
        <f>SUM(E250:M250)</f>
        <v>24</v>
      </c>
      <c r="E250" s="3">
        <f>[1]AlFujairah!D254</f>
        <v>0</v>
      </c>
      <c r="F250" s="3">
        <f>[1]RAK!D254</f>
        <v>1</v>
      </c>
      <c r="G250" s="3">
        <f>[1]UAQ!D254</f>
        <v>0</v>
      </c>
      <c r="H250" s="3">
        <f>[1]Ajman!D254</f>
        <v>2</v>
      </c>
      <c r="I250" s="3">
        <f>[1]Sharjah!D254</f>
        <v>2</v>
      </c>
      <c r="J250" s="3">
        <f>[1]Dubai!D254</f>
        <v>11</v>
      </c>
      <c r="K250" s="3">
        <f>[1]العين!D249</f>
        <v>0</v>
      </c>
      <c r="L250" s="3">
        <f>[1]الغربية!D249</f>
        <v>0</v>
      </c>
      <c r="M250" s="3">
        <f>[1]AD!D254</f>
        <v>8</v>
      </c>
    </row>
    <row r="251" spans="1:13" ht="24.95" customHeight="1">
      <c r="A251" s="21"/>
      <c r="B251" s="27" t="s">
        <v>19</v>
      </c>
      <c r="C251" s="27"/>
      <c r="D251" s="12">
        <f t="shared" ref="D251:M251" si="43">SUM(D247:D250)</f>
        <v>130</v>
      </c>
      <c r="E251" s="12">
        <f t="shared" si="43"/>
        <v>2</v>
      </c>
      <c r="F251" s="12">
        <f t="shared" si="43"/>
        <v>14</v>
      </c>
      <c r="G251" s="12">
        <f t="shared" si="43"/>
        <v>1</v>
      </c>
      <c r="H251" s="12">
        <f t="shared" si="43"/>
        <v>5</v>
      </c>
      <c r="I251" s="12">
        <f t="shared" si="43"/>
        <v>24</v>
      </c>
      <c r="J251" s="12">
        <f t="shared" si="43"/>
        <v>31</v>
      </c>
      <c r="K251" s="12">
        <f t="shared" si="43"/>
        <v>0</v>
      </c>
      <c r="L251" s="12">
        <f t="shared" si="43"/>
        <v>0</v>
      </c>
      <c r="M251" s="12">
        <f t="shared" si="43"/>
        <v>53</v>
      </c>
    </row>
    <row r="252" spans="1:13" ht="12.75" customHeight="1">
      <c r="A252" s="21" t="s">
        <v>66</v>
      </c>
      <c r="B252" s="24" t="s">
        <v>15</v>
      </c>
      <c r="C252" s="9" t="s">
        <v>16</v>
      </c>
      <c r="D252" s="12">
        <f>SUM(E252:M252)</f>
        <v>1</v>
      </c>
      <c r="E252" s="3">
        <f>[1]AlFujairah!D256</f>
        <v>0</v>
      </c>
      <c r="F252" s="3">
        <f>[1]RAK!D256</f>
        <v>0</v>
      </c>
      <c r="G252" s="3">
        <f>[1]UAQ!D256</f>
        <v>0</v>
      </c>
      <c r="H252" s="3">
        <f>[1]Ajman!D256</f>
        <v>0</v>
      </c>
      <c r="I252" s="3">
        <f>[1]Sharjah!D256</f>
        <v>0</v>
      </c>
      <c r="J252" s="3">
        <f>[1]Dubai!D256</f>
        <v>0</v>
      </c>
      <c r="K252" s="3">
        <f>[1]العين!D251</f>
        <v>0</v>
      </c>
      <c r="L252" s="3">
        <f>[1]الغربية!D251</f>
        <v>0</v>
      </c>
      <c r="M252" s="3">
        <f>[1]AD!D256</f>
        <v>1</v>
      </c>
    </row>
    <row r="253" spans="1:13" ht="19.5" customHeight="1">
      <c r="A253" s="21"/>
      <c r="B253" s="24"/>
      <c r="C253" s="9" t="s">
        <v>17</v>
      </c>
      <c r="D253" s="12">
        <f>SUM(E253:M253)</f>
        <v>1</v>
      </c>
      <c r="E253" s="3">
        <f>[1]AlFujairah!D257</f>
        <v>0</v>
      </c>
      <c r="F253" s="3">
        <f>[1]RAK!D257</f>
        <v>0</v>
      </c>
      <c r="G253" s="3">
        <f>[1]UAQ!D257</f>
        <v>0</v>
      </c>
      <c r="H253" s="3">
        <f>[1]Ajman!D257</f>
        <v>0</v>
      </c>
      <c r="I253" s="3">
        <f>[1]Sharjah!D257</f>
        <v>0</v>
      </c>
      <c r="J253" s="3">
        <f>[1]Dubai!D257</f>
        <v>0</v>
      </c>
      <c r="K253" s="3">
        <f>[1]العين!D252</f>
        <v>0</v>
      </c>
      <c r="L253" s="3">
        <f>[1]الغربية!D252</f>
        <v>0</v>
      </c>
      <c r="M253" s="3">
        <f>[1]AD!D257</f>
        <v>1</v>
      </c>
    </row>
    <row r="254" spans="1:13" ht="15.75" customHeight="1">
      <c r="A254" s="21"/>
      <c r="B254" s="22" t="s">
        <v>52</v>
      </c>
      <c r="C254" s="9" t="s">
        <v>16</v>
      </c>
      <c r="D254" s="12">
        <f>SUM(E254:M254)</f>
        <v>5</v>
      </c>
      <c r="E254" s="3">
        <f>[1]AlFujairah!D258</f>
        <v>0</v>
      </c>
      <c r="F254" s="3">
        <f>[1]RAK!D258</f>
        <v>0</v>
      </c>
      <c r="G254" s="3">
        <f>[1]UAQ!D258</f>
        <v>0</v>
      </c>
      <c r="H254" s="3">
        <f>[1]Ajman!D258</f>
        <v>0</v>
      </c>
      <c r="I254" s="3">
        <f>[1]Sharjah!D258</f>
        <v>0</v>
      </c>
      <c r="J254" s="3">
        <f>[1]Dubai!D258</f>
        <v>2</v>
      </c>
      <c r="K254" s="3">
        <f>[1]العين!D253</f>
        <v>0</v>
      </c>
      <c r="L254" s="3">
        <f>[1]الغربية!D253</f>
        <v>0</v>
      </c>
      <c r="M254" s="3">
        <f>[1]AD!D258</f>
        <v>3</v>
      </c>
    </row>
    <row r="255" spans="1:13" ht="16.5" customHeight="1">
      <c r="A255" s="21"/>
      <c r="B255" s="22"/>
      <c r="C255" s="9" t="s">
        <v>17</v>
      </c>
      <c r="D255" s="12">
        <f>SUM(E255:M255)</f>
        <v>2</v>
      </c>
      <c r="E255" s="3">
        <f>[1]AlFujairah!D259</f>
        <v>0</v>
      </c>
      <c r="F255" s="3">
        <f>[1]RAK!D259</f>
        <v>0</v>
      </c>
      <c r="G255" s="3">
        <f>[1]UAQ!D259</f>
        <v>0</v>
      </c>
      <c r="H255" s="3">
        <f>[1]Ajman!D259</f>
        <v>0</v>
      </c>
      <c r="I255" s="3">
        <f>[1]Sharjah!D259</f>
        <v>0</v>
      </c>
      <c r="J255" s="3">
        <f>[1]Dubai!D259</f>
        <v>2</v>
      </c>
      <c r="K255" s="3">
        <f>[1]العين!D254</f>
        <v>0</v>
      </c>
      <c r="L255" s="3">
        <f>[1]الغربية!D254</f>
        <v>0</v>
      </c>
      <c r="M255" s="3">
        <f>[1]AD!D259</f>
        <v>0</v>
      </c>
    </row>
    <row r="256" spans="1:13" ht="30" customHeight="1">
      <c r="A256" s="21"/>
      <c r="B256" s="27" t="s">
        <v>19</v>
      </c>
      <c r="C256" s="27"/>
      <c r="D256" s="12">
        <f t="shared" ref="D256:M256" si="44">SUM(D252:D255)</f>
        <v>9</v>
      </c>
      <c r="E256" s="12">
        <f t="shared" si="44"/>
        <v>0</v>
      </c>
      <c r="F256" s="12">
        <f t="shared" si="44"/>
        <v>0</v>
      </c>
      <c r="G256" s="12">
        <f t="shared" si="44"/>
        <v>0</v>
      </c>
      <c r="H256" s="12">
        <f t="shared" si="44"/>
        <v>0</v>
      </c>
      <c r="I256" s="12">
        <f t="shared" si="44"/>
        <v>0</v>
      </c>
      <c r="J256" s="12">
        <f t="shared" si="44"/>
        <v>4</v>
      </c>
      <c r="K256" s="12">
        <f t="shared" si="44"/>
        <v>0</v>
      </c>
      <c r="L256" s="12">
        <f t="shared" si="44"/>
        <v>0</v>
      </c>
      <c r="M256" s="12">
        <f t="shared" si="44"/>
        <v>5</v>
      </c>
    </row>
    <row r="257" spans="1:13" ht="30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4"/>
      <c r="K257" s="4"/>
      <c r="L257" s="4"/>
      <c r="M257" s="4"/>
    </row>
    <row r="258" spans="1:13" ht="30" customHeight="1">
      <c r="A258" s="30" t="s">
        <v>26</v>
      </c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</row>
    <row r="259" spans="1:13" ht="24.95" customHeight="1">
      <c r="A259" s="31" t="s">
        <v>96</v>
      </c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</row>
    <row r="260" spans="1:13" ht="24.95" customHeight="1">
      <c r="A260" s="18" t="s">
        <v>1</v>
      </c>
      <c r="B260" s="23" t="s">
        <v>2</v>
      </c>
      <c r="C260" s="23" t="s">
        <v>3</v>
      </c>
      <c r="D260" s="23" t="s">
        <v>97</v>
      </c>
      <c r="E260" s="23"/>
      <c r="F260" s="23"/>
      <c r="G260" s="23"/>
      <c r="H260" s="23"/>
      <c r="I260" s="23"/>
      <c r="J260" s="23"/>
      <c r="K260" s="23"/>
      <c r="L260" s="23"/>
      <c r="M260" s="23"/>
    </row>
    <row r="261" spans="1:13" ht="35.25" customHeight="1">
      <c r="A261" s="18"/>
      <c r="B261" s="23"/>
      <c r="C261" s="23"/>
      <c r="D261" s="15" t="s">
        <v>4</v>
      </c>
      <c r="E261" s="15" t="s">
        <v>5</v>
      </c>
      <c r="F261" s="15" t="s">
        <v>6</v>
      </c>
      <c r="G261" s="15" t="s">
        <v>7</v>
      </c>
      <c r="H261" s="15" t="s">
        <v>8</v>
      </c>
      <c r="I261" s="15" t="s">
        <v>9</v>
      </c>
      <c r="J261" s="15" t="s">
        <v>10</v>
      </c>
      <c r="K261" s="15" t="s">
        <v>11</v>
      </c>
      <c r="L261" s="15" t="s">
        <v>12</v>
      </c>
      <c r="M261" s="15" t="s">
        <v>13</v>
      </c>
    </row>
    <row r="262" spans="1:13" ht="24.95" customHeight="1">
      <c r="A262" s="21" t="s">
        <v>67</v>
      </c>
      <c r="B262" s="24" t="s">
        <v>15</v>
      </c>
      <c r="C262" s="9" t="s">
        <v>16</v>
      </c>
      <c r="D262" s="12">
        <f>SUM(E262:M262)</f>
        <v>0</v>
      </c>
      <c r="E262" s="3">
        <f>[1]AlFujairah!D268</f>
        <v>0</v>
      </c>
      <c r="F262" s="3">
        <f>[1]RAK!D268</f>
        <v>0</v>
      </c>
      <c r="G262" s="3">
        <f>[1]UAQ!D268</f>
        <v>0</v>
      </c>
      <c r="H262" s="3">
        <f>[1]Ajman!D268</f>
        <v>0</v>
      </c>
      <c r="I262" s="3">
        <f>[1]Sharjah!D268</f>
        <v>0</v>
      </c>
      <c r="J262" s="3">
        <f>[1]Dubai!D268</f>
        <v>0</v>
      </c>
      <c r="K262" s="3">
        <f>[1]العين!D263</f>
        <v>0</v>
      </c>
      <c r="L262" s="3">
        <f>[1]الغربية!D263</f>
        <v>0</v>
      </c>
      <c r="M262" s="3">
        <f>[1]AD!D268</f>
        <v>0</v>
      </c>
    </row>
    <row r="263" spans="1:13" ht="24.95" customHeight="1">
      <c r="A263" s="21"/>
      <c r="B263" s="24"/>
      <c r="C263" s="9" t="s">
        <v>17</v>
      </c>
      <c r="D263" s="12">
        <f>SUM(E263:M263)</f>
        <v>1</v>
      </c>
      <c r="E263" s="3">
        <f>[1]AlFujairah!D269</f>
        <v>0</v>
      </c>
      <c r="F263" s="3">
        <f>[1]RAK!D269</f>
        <v>0</v>
      </c>
      <c r="G263" s="3">
        <f>[1]UAQ!D269</f>
        <v>0</v>
      </c>
      <c r="H263" s="3">
        <f>[1]Ajman!D269</f>
        <v>0</v>
      </c>
      <c r="I263" s="3">
        <f>[1]Sharjah!D269</f>
        <v>0</v>
      </c>
      <c r="J263" s="3">
        <f>[1]Dubai!D269</f>
        <v>0</v>
      </c>
      <c r="K263" s="3">
        <f>[1]العين!D264</f>
        <v>0</v>
      </c>
      <c r="L263" s="3">
        <f>[1]الغربية!D264</f>
        <v>0</v>
      </c>
      <c r="M263" s="3">
        <f>[1]AD!D269</f>
        <v>1</v>
      </c>
    </row>
    <row r="264" spans="1:13" ht="24.95" customHeight="1">
      <c r="A264" s="21"/>
      <c r="B264" s="22" t="s">
        <v>52</v>
      </c>
      <c r="C264" s="9" t="s">
        <v>16</v>
      </c>
      <c r="D264" s="12">
        <f>SUM(E264:M264)</f>
        <v>2</v>
      </c>
      <c r="E264" s="3">
        <f>[1]AlFujairah!D270</f>
        <v>0</v>
      </c>
      <c r="F264" s="3">
        <f>[1]RAK!D270</f>
        <v>0</v>
      </c>
      <c r="G264" s="3">
        <f>[1]UAQ!D270</f>
        <v>0</v>
      </c>
      <c r="H264" s="3">
        <f>[1]Ajman!D270</f>
        <v>0</v>
      </c>
      <c r="I264" s="3">
        <f>[1]Sharjah!D270</f>
        <v>0</v>
      </c>
      <c r="J264" s="3">
        <f>[1]Dubai!D270</f>
        <v>0</v>
      </c>
      <c r="K264" s="3">
        <f>[1]العين!D265</f>
        <v>0</v>
      </c>
      <c r="L264" s="3">
        <f>[1]الغربية!D265</f>
        <v>0</v>
      </c>
      <c r="M264" s="3">
        <f>[1]AD!D270</f>
        <v>2</v>
      </c>
    </row>
    <row r="265" spans="1:13" ht="24.95" customHeight="1">
      <c r="A265" s="21"/>
      <c r="B265" s="22"/>
      <c r="C265" s="9" t="s">
        <v>17</v>
      </c>
      <c r="D265" s="12">
        <f>SUM(E265:M265)</f>
        <v>5</v>
      </c>
      <c r="E265" s="3">
        <f>[1]AlFujairah!D271</f>
        <v>0</v>
      </c>
      <c r="F265" s="3">
        <f>[1]RAK!D271</f>
        <v>0</v>
      </c>
      <c r="G265" s="3">
        <f>[1]UAQ!D271</f>
        <v>0</v>
      </c>
      <c r="H265" s="3">
        <f>[1]Ajman!D271</f>
        <v>0</v>
      </c>
      <c r="I265" s="3">
        <f>[1]Sharjah!D271</f>
        <v>0</v>
      </c>
      <c r="J265" s="3">
        <f>[1]Dubai!D271</f>
        <v>2</v>
      </c>
      <c r="K265" s="3">
        <f>[1]العين!D266</f>
        <v>0</v>
      </c>
      <c r="L265" s="3">
        <f>[1]الغربية!D266</f>
        <v>0</v>
      </c>
      <c r="M265" s="3">
        <f>[1]AD!D271</f>
        <v>3</v>
      </c>
    </row>
    <row r="266" spans="1:13" ht="24.95" customHeight="1">
      <c r="A266" s="21"/>
      <c r="B266" s="27" t="s">
        <v>19</v>
      </c>
      <c r="C266" s="27"/>
      <c r="D266" s="12">
        <f t="shared" ref="D266:M266" si="45">SUM(D262:D265)</f>
        <v>8</v>
      </c>
      <c r="E266" s="12">
        <f t="shared" si="45"/>
        <v>0</v>
      </c>
      <c r="F266" s="12">
        <f t="shared" si="45"/>
        <v>0</v>
      </c>
      <c r="G266" s="12">
        <f t="shared" si="45"/>
        <v>0</v>
      </c>
      <c r="H266" s="12">
        <f t="shared" si="45"/>
        <v>0</v>
      </c>
      <c r="I266" s="12">
        <f t="shared" si="45"/>
        <v>0</v>
      </c>
      <c r="J266" s="12">
        <f t="shared" si="45"/>
        <v>2</v>
      </c>
      <c r="K266" s="12">
        <f t="shared" si="45"/>
        <v>0</v>
      </c>
      <c r="L266" s="12">
        <f t="shared" si="45"/>
        <v>0</v>
      </c>
      <c r="M266" s="12">
        <f t="shared" si="45"/>
        <v>6</v>
      </c>
    </row>
    <row r="267" spans="1:13" ht="24.95" customHeight="1">
      <c r="A267" s="21" t="s">
        <v>68</v>
      </c>
      <c r="B267" s="24" t="s">
        <v>15</v>
      </c>
      <c r="C267" s="9" t="s">
        <v>16</v>
      </c>
      <c r="D267" s="12">
        <f>SUM(E267:M267)</f>
        <v>49</v>
      </c>
      <c r="E267" s="3">
        <f>[1]AlFujairah!D273</f>
        <v>6</v>
      </c>
      <c r="F267" s="3">
        <f>[1]RAK!D273</f>
        <v>11</v>
      </c>
      <c r="G267" s="3">
        <f>[1]UAQ!D273</f>
        <v>1</v>
      </c>
      <c r="H267" s="3">
        <f>[1]Ajman!D273</f>
        <v>1</v>
      </c>
      <c r="I267" s="3">
        <f>[1]Sharjah!D273</f>
        <v>6</v>
      </c>
      <c r="J267" s="3">
        <f>[1]Dubai!D273</f>
        <v>9</v>
      </c>
      <c r="K267" s="3">
        <f>[1]العين!D268</f>
        <v>0</v>
      </c>
      <c r="L267" s="3">
        <f>[1]الغربية!D268</f>
        <v>0</v>
      </c>
      <c r="M267" s="3">
        <f>[1]AD!D273</f>
        <v>15</v>
      </c>
    </row>
    <row r="268" spans="1:13" ht="24.95" customHeight="1">
      <c r="A268" s="21"/>
      <c r="B268" s="24"/>
      <c r="C268" s="9" t="s">
        <v>17</v>
      </c>
      <c r="D268" s="12">
        <f>SUM(E268:M268)</f>
        <v>49</v>
      </c>
      <c r="E268" s="3">
        <f>[1]AlFujairah!D274</f>
        <v>3</v>
      </c>
      <c r="F268" s="3">
        <f>[1]RAK!D274</f>
        <v>9</v>
      </c>
      <c r="G268" s="3">
        <f>[1]UAQ!D274</f>
        <v>1</v>
      </c>
      <c r="H268" s="3">
        <f>[1]Ajman!D274</f>
        <v>2</v>
      </c>
      <c r="I268" s="3">
        <f>[1]Sharjah!D274</f>
        <v>8</v>
      </c>
      <c r="J268" s="3">
        <f>[1]Dubai!D274</f>
        <v>11</v>
      </c>
      <c r="K268" s="3">
        <f>[1]العين!D269</f>
        <v>0</v>
      </c>
      <c r="L268" s="3">
        <f>[1]الغربية!D269</f>
        <v>0</v>
      </c>
      <c r="M268" s="3">
        <f>[1]AD!D274</f>
        <v>15</v>
      </c>
    </row>
    <row r="269" spans="1:13" ht="24.95" customHeight="1">
      <c r="A269" s="21"/>
      <c r="B269" s="22" t="s">
        <v>52</v>
      </c>
      <c r="C269" s="9" t="s">
        <v>16</v>
      </c>
      <c r="D269" s="12">
        <f>SUM(E269:M269)</f>
        <v>74</v>
      </c>
      <c r="E269" s="3">
        <f>[1]AlFujairah!D275</f>
        <v>2</v>
      </c>
      <c r="F269" s="3">
        <f>[1]RAK!D275</f>
        <v>10</v>
      </c>
      <c r="G269" s="3">
        <f>[1]UAQ!D275</f>
        <v>4</v>
      </c>
      <c r="H269" s="3">
        <f>[1]Ajman!D275</f>
        <v>10</v>
      </c>
      <c r="I269" s="3">
        <f>[1]Sharjah!D275</f>
        <v>19</v>
      </c>
      <c r="J269" s="3">
        <f>[1]Dubai!D275</f>
        <v>12</v>
      </c>
      <c r="K269" s="3">
        <f>[1]العين!D270</f>
        <v>0</v>
      </c>
      <c r="L269" s="3">
        <f>[1]الغربية!D270</f>
        <v>0</v>
      </c>
      <c r="M269" s="3">
        <f>[1]AD!D275</f>
        <v>17</v>
      </c>
    </row>
    <row r="270" spans="1:13" ht="24.95" customHeight="1">
      <c r="A270" s="21"/>
      <c r="B270" s="22"/>
      <c r="C270" s="9" t="s">
        <v>17</v>
      </c>
      <c r="D270" s="12">
        <f>SUM(E270:M270)</f>
        <v>40</v>
      </c>
      <c r="E270" s="3">
        <f>[1]AlFujairah!D276</f>
        <v>1</v>
      </c>
      <c r="F270" s="3">
        <f>[1]RAK!D276</f>
        <v>4</v>
      </c>
      <c r="G270" s="3">
        <f>[1]UAQ!D276</f>
        <v>1</v>
      </c>
      <c r="H270" s="3">
        <f>[1]Ajman!D276</f>
        <v>3</v>
      </c>
      <c r="I270" s="3">
        <f>[1]Sharjah!D276</f>
        <v>14</v>
      </c>
      <c r="J270" s="3">
        <f>[1]Dubai!D276</f>
        <v>9</v>
      </c>
      <c r="K270" s="3">
        <f>[1]العين!D271</f>
        <v>0</v>
      </c>
      <c r="L270" s="3">
        <f>[1]الغربية!D271</f>
        <v>0</v>
      </c>
      <c r="M270" s="3">
        <f>[1]AD!D276</f>
        <v>8</v>
      </c>
    </row>
    <row r="271" spans="1:13" ht="24.95" customHeight="1">
      <c r="A271" s="21"/>
      <c r="B271" s="23" t="s">
        <v>19</v>
      </c>
      <c r="C271" s="23"/>
      <c r="D271" s="12">
        <f t="shared" ref="D271:M271" si="46">SUM(D267:D270)</f>
        <v>212</v>
      </c>
      <c r="E271" s="12">
        <f t="shared" si="46"/>
        <v>12</v>
      </c>
      <c r="F271" s="12">
        <f t="shared" si="46"/>
        <v>34</v>
      </c>
      <c r="G271" s="12">
        <f t="shared" si="46"/>
        <v>7</v>
      </c>
      <c r="H271" s="12">
        <f t="shared" si="46"/>
        <v>16</v>
      </c>
      <c r="I271" s="12">
        <f t="shared" si="46"/>
        <v>47</v>
      </c>
      <c r="J271" s="12">
        <f t="shared" si="46"/>
        <v>41</v>
      </c>
      <c r="K271" s="12">
        <f t="shared" si="46"/>
        <v>0</v>
      </c>
      <c r="L271" s="12">
        <f t="shared" si="46"/>
        <v>0</v>
      </c>
      <c r="M271" s="12">
        <f t="shared" si="46"/>
        <v>55</v>
      </c>
    </row>
    <row r="272" spans="1:13" ht="24.95" customHeight="1">
      <c r="A272" s="21" t="s">
        <v>69</v>
      </c>
      <c r="B272" s="24" t="s">
        <v>15</v>
      </c>
      <c r="C272" s="9" t="s">
        <v>16</v>
      </c>
      <c r="D272" s="12">
        <f>SUM(E272:M272)</f>
        <v>1</v>
      </c>
      <c r="E272" s="3">
        <f>[1]AlFujairah!D278</f>
        <v>0</v>
      </c>
      <c r="F272" s="3">
        <f>[1]RAK!D278</f>
        <v>1</v>
      </c>
      <c r="G272" s="3">
        <f>[1]UAQ!D278</f>
        <v>0</v>
      </c>
      <c r="H272" s="3">
        <f>[1]Ajman!D278</f>
        <v>0</v>
      </c>
      <c r="I272" s="3">
        <f>[1]Sharjah!D278</f>
        <v>0</v>
      </c>
      <c r="J272" s="3">
        <f>[1]Dubai!D278</f>
        <v>0</v>
      </c>
      <c r="K272" s="3">
        <f>[1]العين!D273</f>
        <v>0</v>
      </c>
      <c r="L272" s="3">
        <f>[1]الغربية!D273</f>
        <v>0</v>
      </c>
      <c r="M272" s="3">
        <f>[1]AD!D278</f>
        <v>0</v>
      </c>
    </row>
    <row r="273" spans="1:13" ht="24.95" customHeight="1">
      <c r="A273" s="21"/>
      <c r="B273" s="24"/>
      <c r="C273" s="9" t="s">
        <v>17</v>
      </c>
      <c r="D273" s="12">
        <f>SUM(E273:M273)</f>
        <v>0</v>
      </c>
      <c r="E273" s="3">
        <f>[1]AlFujairah!D279</f>
        <v>0</v>
      </c>
      <c r="F273" s="3">
        <f>[1]RAK!D279</f>
        <v>0</v>
      </c>
      <c r="G273" s="3">
        <f>[1]UAQ!D279</f>
        <v>0</v>
      </c>
      <c r="H273" s="3">
        <f>[1]Ajman!D279</f>
        <v>0</v>
      </c>
      <c r="I273" s="3">
        <f>[1]Sharjah!D279</f>
        <v>0</v>
      </c>
      <c r="J273" s="3">
        <f>[1]Dubai!D279</f>
        <v>0</v>
      </c>
      <c r="K273" s="3">
        <f>[1]العين!D274</f>
        <v>0</v>
      </c>
      <c r="L273" s="3">
        <f>[1]الغربية!D274</f>
        <v>0</v>
      </c>
      <c r="M273" s="3">
        <f>[1]AD!D279</f>
        <v>0</v>
      </c>
    </row>
    <row r="274" spans="1:13" ht="24.95" customHeight="1">
      <c r="A274" s="21"/>
      <c r="B274" s="22" t="s">
        <v>52</v>
      </c>
      <c r="C274" s="9" t="s">
        <v>16</v>
      </c>
      <c r="D274" s="12">
        <f>SUM(E274:M274)</f>
        <v>1</v>
      </c>
      <c r="E274" s="3">
        <f>[1]AlFujairah!D280</f>
        <v>0</v>
      </c>
      <c r="F274" s="3">
        <f>[1]RAK!D280</f>
        <v>0</v>
      </c>
      <c r="G274" s="3">
        <f>[1]UAQ!D280</f>
        <v>1</v>
      </c>
      <c r="H274" s="3">
        <f>[1]Ajman!D280</f>
        <v>0</v>
      </c>
      <c r="I274" s="3">
        <f>[1]Sharjah!D280</f>
        <v>0</v>
      </c>
      <c r="J274" s="3">
        <f>[1]Dubai!D280</f>
        <v>0</v>
      </c>
      <c r="K274" s="3">
        <f>[1]العين!D275</f>
        <v>0</v>
      </c>
      <c r="L274" s="3">
        <f>[1]الغربية!D275</f>
        <v>0</v>
      </c>
      <c r="M274" s="3">
        <f>[1]AD!D280</f>
        <v>0</v>
      </c>
    </row>
    <row r="275" spans="1:13" ht="24.95" customHeight="1">
      <c r="A275" s="21"/>
      <c r="B275" s="22"/>
      <c r="C275" s="9" t="s">
        <v>17</v>
      </c>
      <c r="D275" s="12">
        <f>SUM(E275:M275)</f>
        <v>0</v>
      </c>
      <c r="E275" s="3">
        <f>[1]AlFujairah!D281</f>
        <v>0</v>
      </c>
      <c r="F275" s="3">
        <f>[1]RAK!D281</f>
        <v>0</v>
      </c>
      <c r="G275" s="3">
        <f>[1]UAQ!D281</f>
        <v>0</v>
      </c>
      <c r="H275" s="3">
        <f>[1]Ajman!D281</f>
        <v>0</v>
      </c>
      <c r="I275" s="3">
        <f>[1]Sharjah!D281</f>
        <v>0</v>
      </c>
      <c r="J275" s="3">
        <f>[1]Dubai!D281</f>
        <v>0</v>
      </c>
      <c r="K275" s="3">
        <f>[1]العين!D276</f>
        <v>0</v>
      </c>
      <c r="L275" s="3">
        <f>[1]الغربية!D276</f>
        <v>0</v>
      </c>
      <c r="M275" s="3">
        <f>[1]AD!D281</f>
        <v>0</v>
      </c>
    </row>
    <row r="276" spans="1:13" ht="24.95" customHeight="1">
      <c r="A276" s="21"/>
      <c r="B276" s="23" t="s">
        <v>19</v>
      </c>
      <c r="C276" s="23"/>
      <c r="D276" s="12">
        <f t="shared" ref="D276:M276" si="47">SUM(D272:D275)</f>
        <v>2</v>
      </c>
      <c r="E276" s="12">
        <f t="shared" si="47"/>
        <v>0</v>
      </c>
      <c r="F276" s="12">
        <f t="shared" si="47"/>
        <v>1</v>
      </c>
      <c r="G276" s="12">
        <f t="shared" si="47"/>
        <v>1</v>
      </c>
      <c r="H276" s="12">
        <f t="shared" si="47"/>
        <v>0</v>
      </c>
      <c r="I276" s="12">
        <f t="shared" si="47"/>
        <v>0</v>
      </c>
      <c r="J276" s="12">
        <f t="shared" si="47"/>
        <v>0</v>
      </c>
      <c r="K276" s="12">
        <f t="shared" si="47"/>
        <v>0</v>
      </c>
      <c r="L276" s="12">
        <f t="shared" si="47"/>
        <v>0</v>
      </c>
      <c r="M276" s="12">
        <f t="shared" si="47"/>
        <v>0</v>
      </c>
    </row>
    <row r="277" spans="1:13" ht="24.95" customHeight="1">
      <c r="A277" s="21" t="s">
        <v>70</v>
      </c>
      <c r="B277" s="24" t="s">
        <v>15</v>
      </c>
      <c r="C277" s="9" t="s">
        <v>16</v>
      </c>
      <c r="D277" s="12">
        <f>SUM(E277:M277)</f>
        <v>0</v>
      </c>
      <c r="E277" s="3">
        <f>[1]AlFujairah!D283</f>
        <v>0</v>
      </c>
      <c r="F277" s="3">
        <f>[1]RAK!D283</f>
        <v>0</v>
      </c>
      <c r="G277" s="3">
        <f>[1]UAQ!D283</f>
        <v>0</v>
      </c>
      <c r="H277" s="3">
        <f>[1]Ajman!D283</f>
        <v>0</v>
      </c>
      <c r="I277" s="3">
        <f>[1]Sharjah!D283</f>
        <v>0</v>
      </c>
      <c r="J277" s="3">
        <f>[1]Dubai!D283</f>
        <v>0</v>
      </c>
      <c r="K277" s="3">
        <f>[1]العين!D278</f>
        <v>0</v>
      </c>
      <c r="L277" s="3">
        <f>[1]الغربية!D278</f>
        <v>0</v>
      </c>
      <c r="M277" s="3">
        <f>[1]AD!D283</f>
        <v>0</v>
      </c>
    </row>
    <row r="278" spans="1:13" ht="24.95" customHeight="1">
      <c r="A278" s="21"/>
      <c r="B278" s="24"/>
      <c r="C278" s="9" t="s">
        <v>17</v>
      </c>
      <c r="D278" s="12">
        <f>SUM(E278:M278)</f>
        <v>0</v>
      </c>
      <c r="E278" s="3">
        <f>[1]AlFujairah!D284</f>
        <v>0</v>
      </c>
      <c r="F278" s="3">
        <f>[1]RAK!D284</f>
        <v>0</v>
      </c>
      <c r="G278" s="3">
        <f>[1]UAQ!D284</f>
        <v>0</v>
      </c>
      <c r="H278" s="3">
        <f>[1]Ajman!D284</f>
        <v>0</v>
      </c>
      <c r="I278" s="3">
        <f>[1]Sharjah!D284</f>
        <v>0</v>
      </c>
      <c r="J278" s="3">
        <f>[1]Dubai!D284</f>
        <v>0</v>
      </c>
      <c r="K278" s="3">
        <f>[1]العين!D279</f>
        <v>0</v>
      </c>
      <c r="L278" s="3">
        <f>[1]الغربية!D279</f>
        <v>0</v>
      </c>
      <c r="M278" s="3">
        <f>[1]AD!D284</f>
        <v>0</v>
      </c>
    </row>
    <row r="279" spans="1:13" ht="24.95" customHeight="1">
      <c r="A279" s="21"/>
      <c r="B279" s="22" t="s">
        <v>52</v>
      </c>
      <c r="C279" s="9" t="s">
        <v>16</v>
      </c>
      <c r="D279" s="12">
        <f>SUM(E279:M279)</f>
        <v>0</v>
      </c>
      <c r="E279" s="3">
        <f>[1]AlFujairah!D285</f>
        <v>0</v>
      </c>
      <c r="F279" s="3">
        <f>[1]RAK!D285</f>
        <v>0</v>
      </c>
      <c r="G279" s="3">
        <f>[1]UAQ!D285</f>
        <v>0</v>
      </c>
      <c r="H279" s="3">
        <f>[1]Ajman!D285</f>
        <v>0</v>
      </c>
      <c r="I279" s="3">
        <f>[1]Sharjah!D285</f>
        <v>0</v>
      </c>
      <c r="J279" s="3">
        <f>[1]Dubai!D285</f>
        <v>0</v>
      </c>
      <c r="K279" s="3">
        <f>[1]العين!D280</f>
        <v>0</v>
      </c>
      <c r="L279" s="3">
        <f>[1]الغربية!D280</f>
        <v>0</v>
      </c>
      <c r="M279" s="3">
        <f>[1]AD!D285</f>
        <v>0</v>
      </c>
    </row>
    <row r="280" spans="1:13" ht="24.95" customHeight="1">
      <c r="A280" s="21"/>
      <c r="B280" s="22"/>
      <c r="C280" s="9" t="s">
        <v>17</v>
      </c>
      <c r="D280" s="12">
        <f>SUM(E280:M280)</f>
        <v>1</v>
      </c>
      <c r="E280" s="3">
        <f>[1]AlFujairah!D286</f>
        <v>0</v>
      </c>
      <c r="F280" s="3">
        <f>[1]RAK!D286</f>
        <v>0</v>
      </c>
      <c r="G280" s="3">
        <f>[1]UAQ!D286</f>
        <v>0</v>
      </c>
      <c r="H280" s="3">
        <f>[1]Ajman!D286</f>
        <v>1</v>
      </c>
      <c r="I280" s="3">
        <f>[1]Sharjah!D286</f>
        <v>0</v>
      </c>
      <c r="J280" s="3">
        <f>[1]Dubai!D286</f>
        <v>0</v>
      </c>
      <c r="K280" s="3">
        <f>[1]العين!D281</f>
        <v>0</v>
      </c>
      <c r="L280" s="3">
        <f>[1]الغربية!D281</f>
        <v>0</v>
      </c>
      <c r="M280" s="3">
        <f>[1]AD!D286</f>
        <v>0</v>
      </c>
    </row>
    <row r="281" spans="1:13" ht="24.95" customHeight="1">
      <c r="A281" s="21"/>
      <c r="B281" s="27" t="s">
        <v>19</v>
      </c>
      <c r="C281" s="27"/>
      <c r="D281" s="12">
        <f t="shared" ref="D281:M281" si="48">SUM(D277:D280)</f>
        <v>1</v>
      </c>
      <c r="E281" s="12">
        <f t="shared" si="48"/>
        <v>0</v>
      </c>
      <c r="F281" s="12">
        <f t="shared" si="48"/>
        <v>0</v>
      </c>
      <c r="G281" s="12">
        <f t="shared" si="48"/>
        <v>0</v>
      </c>
      <c r="H281" s="12">
        <f t="shared" si="48"/>
        <v>1</v>
      </c>
      <c r="I281" s="12">
        <f t="shared" si="48"/>
        <v>0</v>
      </c>
      <c r="J281" s="12">
        <f t="shared" si="48"/>
        <v>0</v>
      </c>
      <c r="K281" s="12">
        <f t="shared" si="48"/>
        <v>0</v>
      </c>
      <c r="L281" s="12">
        <f t="shared" si="48"/>
        <v>0</v>
      </c>
      <c r="M281" s="12">
        <f t="shared" si="48"/>
        <v>0</v>
      </c>
    </row>
    <row r="282" spans="1:13" ht="24.95" customHeight="1">
      <c r="A282" s="21" t="s">
        <v>71</v>
      </c>
      <c r="B282" s="24" t="s">
        <v>15</v>
      </c>
      <c r="C282" s="9" t="s">
        <v>16</v>
      </c>
      <c r="D282" s="12">
        <f>SUM(E282:M282)</f>
        <v>0</v>
      </c>
      <c r="E282" s="3">
        <f>[1]AlFujairah!D288</f>
        <v>0</v>
      </c>
      <c r="F282" s="3">
        <f>[1]RAK!D288</f>
        <v>0</v>
      </c>
      <c r="G282" s="3">
        <f>[1]UAQ!D288</f>
        <v>0</v>
      </c>
      <c r="H282" s="3">
        <f>[1]Ajman!D288</f>
        <v>0</v>
      </c>
      <c r="I282" s="3">
        <f>[1]Sharjah!D288</f>
        <v>0</v>
      </c>
      <c r="J282" s="3">
        <f>[1]Dubai!D288</f>
        <v>0</v>
      </c>
      <c r="K282" s="3">
        <f>[1]العين!D283</f>
        <v>0</v>
      </c>
      <c r="L282" s="3">
        <f>[1]الغربية!D283</f>
        <v>0</v>
      </c>
      <c r="M282" s="3">
        <f>[1]AD!D288</f>
        <v>0</v>
      </c>
    </row>
    <row r="283" spans="1:13" ht="24.95" customHeight="1">
      <c r="A283" s="21"/>
      <c r="B283" s="24"/>
      <c r="C283" s="9" t="s">
        <v>17</v>
      </c>
      <c r="D283" s="12">
        <f>SUM(E283:M283)</f>
        <v>0</v>
      </c>
      <c r="E283" s="3">
        <f>[1]AlFujairah!D289</f>
        <v>0</v>
      </c>
      <c r="F283" s="3">
        <f>[1]RAK!D289</f>
        <v>0</v>
      </c>
      <c r="G283" s="3">
        <f>[1]UAQ!D289</f>
        <v>0</v>
      </c>
      <c r="H283" s="3">
        <f>[1]Ajman!D289</f>
        <v>0</v>
      </c>
      <c r="I283" s="3">
        <f>[1]Sharjah!D289</f>
        <v>0</v>
      </c>
      <c r="J283" s="3">
        <f>[1]Dubai!D289</f>
        <v>0</v>
      </c>
      <c r="K283" s="3">
        <f>[1]العين!D284</f>
        <v>0</v>
      </c>
      <c r="L283" s="3">
        <f>[1]الغربية!D284</f>
        <v>0</v>
      </c>
      <c r="M283" s="3">
        <f>[1]AD!D289</f>
        <v>0</v>
      </c>
    </row>
    <row r="284" spans="1:13" ht="24.95" customHeight="1">
      <c r="A284" s="21"/>
      <c r="B284" s="22" t="s">
        <v>52</v>
      </c>
      <c r="C284" s="9" t="s">
        <v>16</v>
      </c>
      <c r="D284" s="12">
        <f>SUM(E284:M284)</f>
        <v>0</v>
      </c>
      <c r="E284" s="3">
        <f>[1]AlFujairah!D290</f>
        <v>0</v>
      </c>
      <c r="F284" s="3">
        <f>[1]RAK!D290</f>
        <v>0</v>
      </c>
      <c r="G284" s="3">
        <f>[1]UAQ!D290</f>
        <v>0</v>
      </c>
      <c r="H284" s="3">
        <f>[1]Ajman!D290</f>
        <v>0</v>
      </c>
      <c r="I284" s="3">
        <f>[1]Sharjah!D290</f>
        <v>0</v>
      </c>
      <c r="J284" s="3">
        <f>[1]Dubai!D290</f>
        <v>0</v>
      </c>
      <c r="K284" s="3">
        <f>[1]العين!D285</f>
        <v>0</v>
      </c>
      <c r="L284" s="3">
        <f>[1]الغربية!D285</f>
        <v>0</v>
      </c>
      <c r="M284" s="3">
        <f>[1]AD!D290</f>
        <v>0</v>
      </c>
    </row>
    <row r="285" spans="1:13" ht="24.95" customHeight="1">
      <c r="A285" s="21"/>
      <c r="B285" s="22"/>
      <c r="C285" s="9" t="s">
        <v>17</v>
      </c>
      <c r="D285" s="12">
        <f>SUM(E285:M285)</f>
        <v>3</v>
      </c>
      <c r="E285" s="3">
        <f>[1]AlFujairah!D291</f>
        <v>0</v>
      </c>
      <c r="F285" s="3">
        <f>[1]RAK!D291</f>
        <v>0</v>
      </c>
      <c r="G285" s="3">
        <f>[1]UAQ!D291</f>
        <v>0</v>
      </c>
      <c r="H285" s="3">
        <f>[1]Ajman!D291</f>
        <v>0</v>
      </c>
      <c r="I285" s="3">
        <f>[1]Sharjah!D291</f>
        <v>0</v>
      </c>
      <c r="J285" s="3">
        <f>[1]Dubai!D291</f>
        <v>3</v>
      </c>
      <c r="K285" s="3">
        <f>[1]العين!D286</f>
        <v>0</v>
      </c>
      <c r="L285" s="3">
        <f>[1]الغربية!D286</f>
        <v>0</v>
      </c>
      <c r="M285" s="3">
        <f>[1]AD!D291</f>
        <v>0</v>
      </c>
    </row>
    <row r="286" spans="1:13" ht="24.95" customHeight="1">
      <c r="A286" s="21"/>
      <c r="B286" s="23" t="s">
        <v>19</v>
      </c>
      <c r="C286" s="23"/>
      <c r="D286" s="12">
        <f t="shared" ref="D286:M286" si="49">SUM(D282:D285)</f>
        <v>3</v>
      </c>
      <c r="E286" s="12">
        <f t="shared" si="49"/>
        <v>0</v>
      </c>
      <c r="F286" s="12">
        <f t="shared" si="49"/>
        <v>0</v>
      </c>
      <c r="G286" s="12">
        <f t="shared" si="49"/>
        <v>0</v>
      </c>
      <c r="H286" s="12">
        <f t="shared" si="49"/>
        <v>0</v>
      </c>
      <c r="I286" s="12">
        <f t="shared" si="49"/>
        <v>0</v>
      </c>
      <c r="J286" s="12">
        <f t="shared" si="49"/>
        <v>3</v>
      </c>
      <c r="K286" s="12">
        <f t="shared" si="49"/>
        <v>0</v>
      </c>
      <c r="L286" s="12">
        <f t="shared" si="49"/>
        <v>0</v>
      </c>
      <c r="M286" s="12">
        <f t="shared" si="49"/>
        <v>0</v>
      </c>
    </row>
    <row r="287" spans="1:13" ht="24.95" customHeight="1">
      <c r="A287" s="21" t="s">
        <v>72</v>
      </c>
      <c r="B287" s="24" t="s">
        <v>15</v>
      </c>
      <c r="C287" s="9" t="s">
        <v>16</v>
      </c>
      <c r="D287" s="12">
        <f>SUM(E287:M287)</f>
        <v>27</v>
      </c>
      <c r="E287" s="3">
        <f>[1]AlFujairah!D293</f>
        <v>2</v>
      </c>
      <c r="F287" s="3">
        <f>[1]RAK!D293</f>
        <v>0</v>
      </c>
      <c r="G287" s="3">
        <f>[1]UAQ!D293</f>
        <v>0</v>
      </c>
      <c r="H287" s="3">
        <f>[1]Ajman!D293</f>
        <v>2</v>
      </c>
      <c r="I287" s="3">
        <f>[1]Sharjah!D293</f>
        <v>1</v>
      </c>
      <c r="J287" s="3">
        <f>[1]Dubai!D293</f>
        <v>1</v>
      </c>
      <c r="K287" s="3">
        <f>[1]العين!D288</f>
        <v>0</v>
      </c>
      <c r="L287" s="3">
        <f>[1]الغربية!D288</f>
        <v>0</v>
      </c>
      <c r="M287" s="3">
        <f>[1]AD!D293</f>
        <v>21</v>
      </c>
    </row>
    <row r="288" spans="1:13" ht="24.95" customHeight="1">
      <c r="A288" s="21"/>
      <c r="B288" s="24"/>
      <c r="C288" s="9" t="s">
        <v>17</v>
      </c>
      <c r="D288" s="12">
        <f>SUM(E288:M288)</f>
        <v>31</v>
      </c>
      <c r="E288" s="3">
        <f>[1]AlFujairah!D294</f>
        <v>3</v>
      </c>
      <c r="F288" s="3">
        <f>[1]RAK!D294</f>
        <v>0</v>
      </c>
      <c r="G288" s="3">
        <f>[1]UAQ!D294</f>
        <v>2</v>
      </c>
      <c r="H288" s="3">
        <f>[1]Ajman!D294</f>
        <v>1</v>
      </c>
      <c r="I288" s="3">
        <f>[1]Sharjah!D294</f>
        <v>4</v>
      </c>
      <c r="J288" s="3">
        <f>[1]Dubai!D294</f>
        <v>4</v>
      </c>
      <c r="K288" s="3">
        <f>[1]العين!D289</f>
        <v>0</v>
      </c>
      <c r="L288" s="3">
        <f>[1]الغربية!D289</f>
        <v>0</v>
      </c>
      <c r="M288" s="3">
        <f>[1]AD!D294</f>
        <v>17</v>
      </c>
    </row>
    <row r="289" spans="1:13" ht="19.5" customHeight="1">
      <c r="A289" s="21"/>
      <c r="B289" s="24"/>
      <c r="C289" s="8" t="s">
        <v>49</v>
      </c>
      <c r="D289" s="12">
        <f>SUM(E289:M289)</f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f>[1]AD!D295</f>
        <v>0</v>
      </c>
    </row>
    <row r="290" spans="1:13" ht="15.75" customHeight="1">
      <c r="A290" s="21"/>
      <c r="B290" s="22" t="s">
        <v>52</v>
      </c>
      <c r="C290" s="9" t="s">
        <v>16</v>
      </c>
      <c r="D290" s="12">
        <f>SUM(E290:M290)</f>
        <v>61</v>
      </c>
      <c r="E290" s="3">
        <f>[1]AlFujairah!D296</f>
        <v>3</v>
      </c>
      <c r="F290" s="3">
        <f>[1]RAK!D296</f>
        <v>1</v>
      </c>
      <c r="G290" s="3">
        <f>[1]UAQ!D296</f>
        <v>2</v>
      </c>
      <c r="H290" s="3">
        <f>[1]Ajman!D296</f>
        <v>8</v>
      </c>
      <c r="I290" s="3">
        <f>[1]Sharjah!D296</f>
        <v>16</v>
      </c>
      <c r="J290" s="3">
        <f>[1]Dubai!D296</f>
        <v>13</v>
      </c>
      <c r="K290" s="3">
        <f>[1]العين!D291</f>
        <v>0</v>
      </c>
      <c r="L290" s="3">
        <f>[1]الغربية!D291</f>
        <v>0</v>
      </c>
      <c r="M290" s="3">
        <f>[1]AD!D296</f>
        <v>18</v>
      </c>
    </row>
    <row r="291" spans="1:13" ht="16.5" customHeight="1">
      <c r="A291" s="21"/>
      <c r="B291" s="22"/>
      <c r="C291" s="9" t="s">
        <v>17</v>
      </c>
      <c r="D291" s="12">
        <f>SUM(E291:M291)</f>
        <v>51</v>
      </c>
      <c r="E291" s="3">
        <f>[1]AlFujairah!D297</f>
        <v>1</v>
      </c>
      <c r="F291" s="3">
        <f>[1]RAK!D297</f>
        <v>1</v>
      </c>
      <c r="G291" s="3">
        <f>[1]UAQ!D297</f>
        <v>0</v>
      </c>
      <c r="H291" s="3">
        <f>[1]Ajman!D297</f>
        <v>2</v>
      </c>
      <c r="I291" s="3">
        <f>[1]Sharjah!D297</f>
        <v>20</v>
      </c>
      <c r="J291" s="3">
        <f>[1]Dubai!D297</f>
        <v>8</v>
      </c>
      <c r="K291" s="3">
        <f>[1]العين!D292</f>
        <v>0</v>
      </c>
      <c r="L291" s="3">
        <f>[1]الغربية!D292</f>
        <v>0</v>
      </c>
      <c r="M291" s="3">
        <f>[1]AD!D297</f>
        <v>19</v>
      </c>
    </row>
    <row r="292" spans="1:13" ht="30" customHeight="1">
      <c r="A292" s="21"/>
      <c r="B292" s="23" t="s">
        <v>19</v>
      </c>
      <c r="C292" s="23"/>
      <c r="D292" s="12">
        <f t="shared" ref="D292:M292" si="50">SUM(D287:D291)</f>
        <v>170</v>
      </c>
      <c r="E292" s="12">
        <f t="shared" si="50"/>
        <v>9</v>
      </c>
      <c r="F292" s="12">
        <f t="shared" si="50"/>
        <v>2</v>
      </c>
      <c r="G292" s="12">
        <f t="shared" si="50"/>
        <v>4</v>
      </c>
      <c r="H292" s="12">
        <f t="shared" si="50"/>
        <v>13</v>
      </c>
      <c r="I292" s="12">
        <f t="shared" si="50"/>
        <v>41</v>
      </c>
      <c r="J292" s="12">
        <f t="shared" si="50"/>
        <v>26</v>
      </c>
      <c r="K292" s="12">
        <f t="shared" si="50"/>
        <v>0</v>
      </c>
      <c r="L292" s="12">
        <f t="shared" si="50"/>
        <v>0</v>
      </c>
      <c r="M292" s="12">
        <f t="shared" si="50"/>
        <v>75</v>
      </c>
    </row>
    <row r="293" spans="1:13" ht="30" customHeight="1">
      <c r="A293" s="21" t="s">
        <v>73</v>
      </c>
      <c r="B293" s="24" t="s">
        <v>15</v>
      </c>
      <c r="C293" s="9" t="s">
        <v>16</v>
      </c>
      <c r="D293" s="12">
        <f>SUM(E293:M293)</f>
        <v>52</v>
      </c>
      <c r="E293" s="3">
        <f>[1]AlFujairah!D299</f>
        <v>4</v>
      </c>
      <c r="F293" s="3">
        <f>[1]RAK!D299</f>
        <v>0</v>
      </c>
      <c r="G293" s="3">
        <f>[1]UAQ!D299</f>
        <v>0</v>
      </c>
      <c r="H293" s="3">
        <f>[1]Ajman!D299</f>
        <v>3</v>
      </c>
      <c r="I293" s="3">
        <f>[1]Sharjah!D299</f>
        <v>1</v>
      </c>
      <c r="J293" s="3">
        <f>[1]Dubai!D299</f>
        <v>4</v>
      </c>
      <c r="K293" s="3">
        <f>[1]العين!D294</f>
        <v>0</v>
      </c>
      <c r="L293" s="3">
        <f>[1]الغربية!D294</f>
        <v>0</v>
      </c>
      <c r="M293" s="3">
        <f>[1]AD!D299</f>
        <v>40</v>
      </c>
    </row>
    <row r="294" spans="1:13" ht="30" customHeight="1">
      <c r="A294" s="21"/>
      <c r="B294" s="24"/>
      <c r="C294" s="9" t="s">
        <v>17</v>
      </c>
      <c r="D294" s="12">
        <f>SUM(E294:M294)</f>
        <v>36</v>
      </c>
      <c r="E294" s="3">
        <f>[1]AlFujairah!D300</f>
        <v>1</v>
      </c>
      <c r="F294" s="3">
        <f>[1]RAK!D300</f>
        <v>1</v>
      </c>
      <c r="G294" s="3">
        <f>[1]UAQ!D300</f>
        <v>0</v>
      </c>
      <c r="H294" s="3">
        <f>[1]Ajman!D300</f>
        <v>0</v>
      </c>
      <c r="I294" s="3">
        <f>[1]Sharjah!D300</f>
        <v>3</v>
      </c>
      <c r="J294" s="3">
        <f>[1]Dubai!D300</f>
        <v>6</v>
      </c>
      <c r="K294" s="3">
        <f>[1]العين!D295</f>
        <v>0</v>
      </c>
      <c r="L294" s="3">
        <f>[1]الغربية!D295</f>
        <v>0</v>
      </c>
      <c r="M294" s="3">
        <f>[1]AD!D300</f>
        <v>25</v>
      </c>
    </row>
    <row r="295" spans="1:13" ht="24.95" customHeight="1">
      <c r="A295" s="21"/>
      <c r="B295" s="24"/>
      <c r="C295" s="8" t="s">
        <v>49</v>
      </c>
      <c r="D295" s="12">
        <f>SUM(E295:M295)</f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f>[1]AD!D301</f>
        <v>0</v>
      </c>
    </row>
    <row r="296" spans="1:13" ht="24.95" customHeight="1">
      <c r="A296" s="21"/>
      <c r="B296" s="22" t="s">
        <v>52</v>
      </c>
      <c r="C296" s="9" t="s">
        <v>16</v>
      </c>
      <c r="D296" s="12">
        <f>SUM(E296:M296)</f>
        <v>94</v>
      </c>
      <c r="E296" s="3">
        <f>[1]AlFujairah!D302</f>
        <v>2</v>
      </c>
      <c r="F296" s="3">
        <f>[1]RAK!D302</f>
        <v>0</v>
      </c>
      <c r="G296" s="3">
        <f>[1]UAQ!D302</f>
        <v>0</v>
      </c>
      <c r="H296" s="3">
        <f>[1]Ajman!D302</f>
        <v>9</v>
      </c>
      <c r="I296" s="3">
        <f>[1]Sharjah!D302</f>
        <v>18</v>
      </c>
      <c r="J296" s="3">
        <f>[1]Dubai!D302</f>
        <v>38</v>
      </c>
      <c r="K296" s="3">
        <f>[1]العين!D297</f>
        <v>0</v>
      </c>
      <c r="L296" s="3">
        <f>[1]الغربية!D297</f>
        <v>0</v>
      </c>
      <c r="M296" s="3">
        <f>[1]AD!D302</f>
        <v>27</v>
      </c>
    </row>
    <row r="297" spans="1:13" ht="24.95" customHeight="1">
      <c r="A297" s="21"/>
      <c r="B297" s="22"/>
      <c r="C297" s="9" t="s">
        <v>17</v>
      </c>
      <c r="D297" s="12">
        <f>SUM(E297:M297)</f>
        <v>58</v>
      </c>
      <c r="E297" s="3">
        <f>[1]AlFujairah!D303</f>
        <v>1</v>
      </c>
      <c r="F297" s="3">
        <f>[1]RAK!D303</f>
        <v>1</v>
      </c>
      <c r="G297" s="3">
        <f>[1]UAQ!D303</f>
        <v>0</v>
      </c>
      <c r="H297" s="3">
        <f>[1]Ajman!D303</f>
        <v>6</v>
      </c>
      <c r="I297" s="3">
        <f>[1]Sharjah!D303</f>
        <v>9</v>
      </c>
      <c r="J297" s="3">
        <f>[1]Dubai!D303</f>
        <v>17</v>
      </c>
      <c r="K297" s="3">
        <f>[1]العين!D298</f>
        <v>0</v>
      </c>
      <c r="L297" s="3">
        <f>[1]الغربية!D298</f>
        <v>0</v>
      </c>
      <c r="M297" s="3">
        <f>[1]AD!D303</f>
        <v>24</v>
      </c>
    </row>
    <row r="298" spans="1:13" ht="24.95" customHeight="1">
      <c r="A298" s="21"/>
      <c r="B298" s="23" t="s">
        <v>19</v>
      </c>
      <c r="C298" s="23"/>
      <c r="D298" s="12">
        <f t="shared" ref="D298:M298" si="51">SUM(D293:D297)</f>
        <v>240</v>
      </c>
      <c r="E298" s="12">
        <f t="shared" si="51"/>
        <v>8</v>
      </c>
      <c r="F298" s="12">
        <f t="shared" si="51"/>
        <v>2</v>
      </c>
      <c r="G298" s="12">
        <f t="shared" si="51"/>
        <v>0</v>
      </c>
      <c r="H298" s="12">
        <f t="shared" si="51"/>
        <v>18</v>
      </c>
      <c r="I298" s="12">
        <f t="shared" si="51"/>
        <v>31</v>
      </c>
      <c r="J298" s="12">
        <f t="shared" si="51"/>
        <v>65</v>
      </c>
      <c r="K298" s="12">
        <f t="shared" si="51"/>
        <v>0</v>
      </c>
      <c r="L298" s="12">
        <f t="shared" si="51"/>
        <v>0</v>
      </c>
      <c r="M298" s="12">
        <f t="shared" si="51"/>
        <v>116</v>
      </c>
    </row>
    <row r="299" spans="1:13" ht="24.9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</row>
    <row r="300" spans="1:13" ht="24.9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</row>
    <row r="301" spans="1:13" ht="24.9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</row>
    <row r="302" spans="1:13" ht="24.95" customHeight="1">
      <c r="A302" s="31" t="s">
        <v>26</v>
      </c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</row>
    <row r="303" spans="1:13" ht="24.95" customHeight="1">
      <c r="A303" s="31" t="s">
        <v>94</v>
      </c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</row>
    <row r="304" spans="1:13" ht="24.95" customHeight="1">
      <c r="A304" s="18" t="s">
        <v>1</v>
      </c>
      <c r="B304" s="27" t="s">
        <v>2</v>
      </c>
      <c r="C304" s="32" t="s">
        <v>3</v>
      </c>
      <c r="D304" s="23" t="s">
        <v>97</v>
      </c>
      <c r="E304" s="23"/>
      <c r="F304" s="23"/>
      <c r="G304" s="23"/>
      <c r="H304" s="23"/>
      <c r="I304" s="23"/>
      <c r="J304" s="23"/>
      <c r="K304" s="23"/>
      <c r="L304" s="23"/>
      <c r="M304" s="23"/>
    </row>
    <row r="305" spans="1:13" ht="36" customHeight="1">
      <c r="A305" s="18"/>
      <c r="B305" s="27"/>
      <c r="C305" s="32"/>
      <c r="D305" s="12" t="s">
        <v>4</v>
      </c>
      <c r="E305" s="12" t="s">
        <v>5</v>
      </c>
      <c r="F305" s="12" t="s">
        <v>6</v>
      </c>
      <c r="G305" s="12" t="s">
        <v>7</v>
      </c>
      <c r="H305" s="12" t="s">
        <v>8</v>
      </c>
      <c r="I305" s="12" t="s">
        <v>9</v>
      </c>
      <c r="J305" s="12" t="s">
        <v>10</v>
      </c>
      <c r="K305" s="12" t="s">
        <v>11</v>
      </c>
      <c r="L305" s="12" t="s">
        <v>12</v>
      </c>
      <c r="M305" s="12" t="s">
        <v>13</v>
      </c>
    </row>
    <row r="306" spans="1:13" ht="24.95" customHeight="1">
      <c r="A306" s="18"/>
      <c r="B306" s="24" t="s">
        <v>15</v>
      </c>
      <c r="C306" s="9" t="s">
        <v>16</v>
      </c>
      <c r="D306" s="12">
        <f>SUM(E306:M306)</f>
        <v>0</v>
      </c>
      <c r="E306" s="3">
        <f>[1]AlFujairah!D305</f>
        <v>0</v>
      </c>
      <c r="F306" s="3">
        <f>[1]RAK!D305</f>
        <v>0</v>
      </c>
      <c r="G306" s="3">
        <f>[1]UAQ!D305</f>
        <v>0</v>
      </c>
      <c r="H306" s="13">
        <f>[1]Ajman!D305</f>
        <v>0</v>
      </c>
      <c r="I306" s="3">
        <f>[1]Sharjah!D305</f>
        <v>0</v>
      </c>
      <c r="J306" s="3">
        <f>[1]Dubai!D305</f>
        <v>0</v>
      </c>
      <c r="K306" s="3">
        <f>[1]العين!D300</f>
        <v>0</v>
      </c>
      <c r="L306" s="3">
        <f>[1]الغربية!D300</f>
        <v>0</v>
      </c>
      <c r="M306" s="3">
        <f>[1]AD!D305</f>
        <v>0</v>
      </c>
    </row>
    <row r="307" spans="1:13" ht="24.95" customHeight="1">
      <c r="A307" s="21" t="s">
        <v>74</v>
      </c>
      <c r="B307" s="24"/>
      <c r="C307" s="9" t="s">
        <v>17</v>
      </c>
      <c r="D307" s="12">
        <f>SUM(E307:M307)</f>
        <v>0</v>
      </c>
      <c r="E307" s="3">
        <f>[1]AlFujairah!D306</f>
        <v>0</v>
      </c>
      <c r="F307" s="3">
        <f>[1]RAK!D306</f>
        <v>0</v>
      </c>
      <c r="G307" s="3">
        <f>[1]UAQ!D306</f>
        <v>0</v>
      </c>
      <c r="H307" s="13">
        <f>[1]Ajman!D306</f>
        <v>0</v>
      </c>
      <c r="I307" s="3">
        <f>[1]Sharjah!D306</f>
        <v>0</v>
      </c>
      <c r="J307" s="3">
        <f>[1]Dubai!D306</f>
        <v>0</v>
      </c>
      <c r="K307" s="3">
        <f>[1]العين!D301</f>
        <v>0</v>
      </c>
      <c r="L307" s="3">
        <f>[1]الغربية!D301</f>
        <v>0</v>
      </c>
      <c r="M307" s="3">
        <f>[1]AD!D306</f>
        <v>0</v>
      </c>
    </row>
    <row r="308" spans="1:13" ht="24.95" customHeight="1">
      <c r="A308" s="21"/>
      <c r="B308" s="22" t="s">
        <v>52</v>
      </c>
      <c r="C308" s="9" t="s">
        <v>16</v>
      </c>
      <c r="D308" s="12">
        <f>SUM(E308:M308)</f>
        <v>0</v>
      </c>
      <c r="E308" s="3">
        <f>[1]AlFujairah!D307</f>
        <v>0</v>
      </c>
      <c r="F308" s="3">
        <f>[1]RAK!D307</f>
        <v>0</v>
      </c>
      <c r="G308" s="3">
        <f>[1]UAQ!D307</f>
        <v>0</v>
      </c>
      <c r="H308" s="3">
        <f>[1]Ajman!D307</f>
        <v>0</v>
      </c>
      <c r="I308" s="3">
        <f>[1]Sharjah!D307</f>
        <v>0</v>
      </c>
      <c r="J308" s="3">
        <f>[1]Dubai!D307</f>
        <v>0</v>
      </c>
      <c r="K308" s="3">
        <f>[1]العين!D302</f>
        <v>0</v>
      </c>
      <c r="L308" s="3">
        <f>[1]الغربية!D302</f>
        <v>0</v>
      </c>
      <c r="M308" s="3">
        <f>[1]AD!D307</f>
        <v>0</v>
      </c>
    </row>
    <row r="309" spans="1:13" ht="24.95" customHeight="1">
      <c r="A309" s="21"/>
      <c r="B309" s="22"/>
      <c r="C309" s="9" t="s">
        <v>17</v>
      </c>
      <c r="D309" s="12">
        <f>SUM(E309:M309)</f>
        <v>0</v>
      </c>
      <c r="E309" s="3">
        <f>[1]AlFujairah!D308</f>
        <v>0</v>
      </c>
      <c r="F309" s="3">
        <f>[1]RAK!D308</f>
        <v>0</v>
      </c>
      <c r="G309" s="3">
        <f>[1]UAQ!D308</f>
        <v>0</v>
      </c>
      <c r="H309" s="3">
        <f>[1]Ajman!D308</f>
        <v>0</v>
      </c>
      <c r="I309" s="3">
        <f>[1]Sharjah!D308</f>
        <v>0</v>
      </c>
      <c r="J309" s="3">
        <f>[1]Dubai!D308</f>
        <v>0</v>
      </c>
      <c r="K309" s="3">
        <f>[1]العين!D303</f>
        <v>0</v>
      </c>
      <c r="L309" s="3">
        <f>[1]الغربية!D303</f>
        <v>0</v>
      </c>
      <c r="M309" s="3">
        <f>[1]AD!D308</f>
        <v>0</v>
      </c>
    </row>
    <row r="310" spans="1:13" ht="24.95" customHeight="1">
      <c r="A310" s="21"/>
      <c r="B310" s="23" t="s">
        <v>19</v>
      </c>
      <c r="C310" s="23"/>
      <c r="D310" s="12">
        <f t="shared" ref="D310:M310" si="52">SUM(D306:D309)</f>
        <v>0</v>
      </c>
      <c r="E310" s="12">
        <f t="shared" si="52"/>
        <v>0</v>
      </c>
      <c r="F310" s="12">
        <f t="shared" si="52"/>
        <v>0</v>
      </c>
      <c r="G310" s="12">
        <f t="shared" si="52"/>
        <v>0</v>
      </c>
      <c r="H310" s="12">
        <f t="shared" si="52"/>
        <v>0</v>
      </c>
      <c r="I310" s="12">
        <f t="shared" si="52"/>
        <v>0</v>
      </c>
      <c r="J310" s="12">
        <f t="shared" si="52"/>
        <v>0</v>
      </c>
      <c r="K310" s="12">
        <f t="shared" si="52"/>
        <v>0</v>
      </c>
      <c r="L310" s="12">
        <f t="shared" si="52"/>
        <v>0</v>
      </c>
      <c r="M310" s="12">
        <f t="shared" si="52"/>
        <v>0</v>
      </c>
    </row>
    <row r="311" spans="1:13" ht="24.95" customHeight="1">
      <c r="A311" s="21" t="s">
        <v>75</v>
      </c>
      <c r="B311" s="24" t="s">
        <v>15</v>
      </c>
      <c r="C311" s="9" t="s">
        <v>16</v>
      </c>
      <c r="D311" s="12">
        <f>SUM(E311:M311)</f>
        <v>49</v>
      </c>
      <c r="E311" s="3">
        <f>[1]AlFujairah!D317</f>
        <v>0</v>
      </c>
      <c r="F311" s="3">
        <f>[1]RAK!D317</f>
        <v>0</v>
      </c>
      <c r="G311" s="3">
        <f>[1]UAQ!D317</f>
        <v>6</v>
      </c>
      <c r="H311" s="3">
        <f>[1]Ajman!D317</f>
        <v>1</v>
      </c>
      <c r="I311" s="3">
        <f>[1]Sharjah!D317</f>
        <v>3</v>
      </c>
      <c r="J311" s="3">
        <f>[1]Dubai!D317</f>
        <v>11</v>
      </c>
      <c r="K311" s="3">
        <f>[1]العين!D312</f>
        <v>0</v>
      </c>
      <c r="L311" s="3">
        <f>[1]الغربية!D312</f>
        <v>0</v>
      </c>
      <c r="M311" s="3">
        <f>[1]AD!D317</f>
        <v>28</v>
      </c>
    </row>
    <row r="312" spans="1:13" ht="24.95" customHeight="1">
      <c r="A312" s="21"/>
      <c r="B312" s="24"/>
      <c r="C312" s="9" t="s">
        <v>17</v>
      </c>
      <c r="D312" s="12">
        <f>SUM(E312:M312)</f>
        <v>24</v>
      </c>
      <c r="E312" s="3">
        <f>[1]AlFujairah!D318</f>
        <v>0</v>
      </c>
      <c r="F312" s="3">
        <f>[1]RAK!D318</f>
        <v>0</v>
      </c>
      <c r="G312" s="3">
        <f>[1]UAQ!D318</f>
        <v>2</v>
      </c>
      <c r="H312" s="3">
        <f>[1]Ajman!D318</f>
        <v>1</v>
      </c>
      <c r="I312" s="3">
        <f>[1]Sharjah!D318</f>
        <v>2</v>
      </c>
      <c r="J312" s="3">
        <f>[1]Dubai!D318</f>
        <v>1</v>
      </c>
      <c r="K312" s="3">
        <f>[1]العين!D313</f>
        <v>0</v>
      </c>
      <c r="L312" s="3">
        <f>[1]الغربية!D313</f>
        <v>0</v>
      </c>
      <c r="M312" s="3">
        <f>[1]AD!D318</f>
        <v>18</v>
      </c>
    </row>
    <row r="313" spans="1:13" ht="24.95" customHeight="1">
      <c r="A313" s="21"/>
      <c r="B313" s="22" t="s">
        <v>52</v>
      </c>
      <c r="C313" s="9" t="s">
        <v>16</v>
      </c>
      <c r="D313" s="12">
        <f>SUM(E313:M313)</f>
        <v>134</v>
      </c>
      <c r="E313" s="3">
        <f>[1]AlFujairah!D319</f>
        <v>0</v>
      </c>
      <c r="F313" s="3">
        <f>[1]RAK!D319</f>
        <v>7</v>
      </c>
      <c r="G313" s="3">
        <f>[1]UAQ!D319</f>
        <v>22</v>
      </c>
      <c r="H313" s="3">
        <f>[1]Ajman!D319</f>
        <v>55</v>
      </c>
      <c r="I313" s="3">
        <f>[1]Sharjah!D319</f>
        <v>9</v>
      </c>
      <c r="J313" s="3">
        <f>[1]Dubai!D319</f>
        <v>1</v>
      </c>
      <c r="K313" s="3">
        <f>[1]العين!D314</f>
        <v>0</v>
      </c>
      <c r="L313" s="3">
        <f>[1]الغربية!D314</f>
        <v>0</v>
      </c>
      <c r="M313" s="3">
        <f>[1]AD!D319</f>
        <v>40</v>
      </c>
    </row>
    <row r="314" spans="1:13" ht="24.95" customHeight="1">
      <c r="A314" s="21"/>
      <c r="B314" s="22"/>
      <c r="C314" s="9" t="s">
        <v>17</v>
      </c>
      <c r="D314" s="12">
        <f>SUM(E314:M314)</f>
        <v>38</v>
      </c>
      <c r="E314" s="3">
        <f>[1]AlFujairah!D320</f>
        <v>0</v>
      </c>
      <c r="F314" s="3">
        <f>[1]RAK!D320</f>
        <v>1</v>
      </c>
      <c r="G314" s="3">
        <f>[1]UAQ!D320</f>
        <v>1</v>
      </c>
      <c r="H314" s="3">
        <f>[1]Ajman!D320</f>
        <v>6</v>
      </c>
      <c r="I314" s="3">
        <f>[1]Sharjah!D320</f>
        <v>9</v>
      </c>
      <c r="J314" s="3">
        <f>[1]Dubai!D320</f>
        <v>2</v>
      </c>
      <c r="K314" s="3">
        <f>[1]العين!D315</f>
        <v>0</v>
      </c>
      <c r="L314" s="3">
        <f>[1]الغربية!D315</f>
        <v>0</v>
      </c>
      <c r="M314" s="3">
        <f>[1]AD!D320</f>
        <v>19</v>
      </c>
    </row>
    <row r="315" spans="1:13" ht="24.95" customHeight="1">
      <c r="A315" s="21"/>
      <c r="B315" s="23" t="s">
        <v>19</v>
      </c>
      <c r="C315" s="23"/>
      <c r="D315" s="12">
        <f t="shared" ref="D315:M315" si="53">SUM(D311:D314)</f>
        <v>245</v>
      </c>
      <c r="E315" s="12">
        <f t="shared" si="53"/>
        <v>0</v>
      </c>
      <c r="F315" s="12">
        <f t="shared" si="53"/>
        <v>8</v>
      </c>
      <c r="G315" s="12">
        <f t="shared" si="53"/>
        <v>31</v>
      </c>
      <c r="H315" s="12">
        <f t="shared" si="53"/>
        <v>63</v>
      </c>
      <c r="I315" s="12">
        <f t="shared" si="53"/>
        <v>23</v>
      </c>
      <c r="J315" s="12">
        <f t="shared" si="53"/>
        <v>15</v>
      </c>
      <c r="K315" s="12">
        <f t="shared" si="53"/>
        <v>0</v>
      </c>
      <c r="L315" s="12">
        <f t="shared" si="53"/>
        <v>0</v>
      </c>
      <c r="M315" s="12">
        <f t="shared" si="53"/>
        <v>105</v>
      </c>
    </row>
    <row r="316" spans="1:13" ht="24.95" customHeight="1">
      <c r="A316" s="21" t="s">
        <v>76</v>
      </c>
      <c r="B316" s="24" t="s">
        <v>15</v>
      </c>
      <c r="C316" s="9" t="s">
        <v>16</v>
      </c>
      <c r="D316" s="12">
        <f>SUM(E316:M316)</f>
        <v>58</v>
      </c>
      <c r="E316" s="3">
        <f>[1]AlFujairah!D322</f>
        <v>4</v>
      </c>
      <c r="F316" s="3">
        <f>[1]RAK!D322</f>
        <v>10</v>
      </c>
      <c r="G316" s="3">
        <f>[1]UAQ!D322</f>
        <v>0</v>
      </c>
      <c r="H316" s="3">
        <f>[1]Ajman!D322</f>
        <v>1</v>
      </c>
      <c r="I316" s="3">
        <f>[1]Sharjah!D322</f>
        <v>10</v>
      </c>
      <c r="J316" s="3">
        <f>[1]Dubai!D322</f>
        <v>3</v>
      </c>
      <c r="K316" s="3">
        <f>[1]العين!D317</f>
        <v>0</v>
      </c>
      <c r="L316" s="3">
        <f>[1]الغربية!D317</f>
        <v>0</v>
      </c>
      <c r="M316" s="3">
        <f>[1]AD!D322</f>
        <v>30</v>
      </c>
    </row>
    <row r="317" spans="1:13" ht="24.95" customHeight="1">
      <c r="A317" s="21"/>
      <c r="B317" s="24"/>
      <c r="C317" s="9" t="s">
        <v>17</v>
      </c>
      <c r="D317" s="12">
        <f>SUM(E317:M317)</f>
        <v>12</v>
      </c>
      <c r="E317" s="3">
        <f>[1]AlFujairah!D323</f>
        <v>1</v>
      </c>
      <c r="F317" s="3">
        <f>[1]RAK!D323</f>
        <v>2</v>
      </c>
      <c r="G317" s="3">
        <f>[1]UAQ!D323</f>
        <v>0</v>
      </c>
      <c r="H317" s="3">
        <f>[1]Ajman!D323</f>
        <v>0</v>
      </c>
      <c r="I317" s="3">
        <f>[1]Sharjah!D323</f>
        <v>2</v>
      </c>
      <c r="J317" s="3">
        <f>[1]Dubai!D323</f>
        <v>1</v>
      </c>
      <c r="K317" s="3">
        <f>[1]العين!D318</f>
        <v>0</v>
      </c>
      <c r="L317" s="3">
        <f>[1]الغربية!D318</f>
        <v>0</v>
      </c>
      <c r="M317" s="3">
        <f>[1]AD!D323</f>
        <v>6</v>
      </c>
    </row>
    <row r="318" spans="1:13" ht="24.95" customHeight="1">
      <c r="A318" s="21"/>
      <c r="B318" s="22" t="s">
        <v>52</v>
      </c>
      <c r="C318" s="9" t="s">
        <v>16</v>
      </c>
      <c r="D318" s="12">
        <f>SUM(E318:M318)</f>
        <v>285</v>
      </c>
      <c r="E318" s="3">
        <f>[1]AlFujairah!D324</f>
        <v>19</v>
      </c>
      <c r="F318" s="3">
        <f>[1]RAK!D324</f>
        <v>37</v>
      </c>
      <c r="G318" s="3">
        <f>[1]UAQ!D324</f>
        <v>0</v>
      </c>
      <c r="H318" s="3">
        <f>[1]Ajman!D324</f>
        <v>20</v>
      </c>
      <c r="I318" s="3">
        <f>[1]Sharjah!D324</f>
        <v>89</v>
      </c>
      <c r="J318" s="3">
        <f>[1]Dubai!D324</f>
        <v>7</v>
      </c>
      <c r="K318" s="3">
        <f>[1]العين!D319</f>
        <v>0</v>
      </c>
      <c r="L318" s="3">
        <f>[1]الغربية!D319</f>
        <v>0</v>
      </c>
      <c r="M318" s="3">
        <f>[1]AD!D324</f>
        <v>113</v>
      </c>
    </row>
    <row r="319" spans="1:13" ht="24.95" customHeight="1">
      <c r="A319" s="21"/>
      <c r="B319" s="22"/>
      <c r="C319" s="9" t="s">
        <v>17</v>
      </c>
      <c r="D319" s="12">
        <f>SUM(E319:M319)</f>
        <v>31</v>
      </c>
      <c r="E319" s="3">
        <f>[1]AlFujairah!D325</f>
        <v>2</v>
      </c>
      <c r="F319" s="3">
        <f>[1]RAK!D325</f>
        <v>4</v>
      </c>
      <c r="G319" s="3">
        <f>[1]UAQ!D325</f>
        <v>0</v>
      </c>
      <c r="H319" s="3">
        <f>[1]Ajman!D325</f>
        <v>2</v>
      </c>
      <c r="I319" s="3">
        <f>[1]Sharjah!D325</f>
        <v>15</v>
      </c>
      <c r="J319" s="3">
        <f>[1]Dubai!D325</f>
        <v>1</v>
      </c>
      <c r="K319" s="3">
        <f>[1]العين!D320</f>
        <v>0</v>
      </c>
      <c r="L319" s="3">
        <f>[1]الغربية!D320</f>
        <v>0</v>
      </c>
      <c r="M319" s="3">
        <f>[1]AD!D325</f>
        <v>7</v>
      </c>
    </row>
    <row r="320" spans="1:13" ht="24.95" customHeight="1">
      <c r="A320" s="21"/>
      <c r="B320" s="23" t="s">
        <v>19</v>
      </c>
      <c r="C320" s="23"/>
      <c r="D320" s="12">
        <f t="shared" ref="D320:M320" si="54">SUM(D316:D319)</f>
        <v>386</v>
      </c>
      <c r="E320" s="12">
        <f t="shared" si="54"/>
        <v>26</v>
      </c>
      <c r="F320" s="12">
        <f t="shared" si="54"/>
        <v>53</v>
      </c>
      <c r="G320" s="12">
        <f t="shared" si="54"/>
        <v>0</v>
      </c>
      <c r="H320" s="12">
        <f t="shared" si="54"/>
        <v>23</v>
      </c>
      <c r="I320" s="12">
        <f t="shared" si="54"/>
        <v>116</v>
      </c>
      <c r="J320" s="12">
        <f t="shared" si="54"/>
        <v>12</v>
      </c>
      <c r="K320" s="12">
        <f t="shared" si="54"/>
        <v>0</v>
      </c>
      <c r="L320" s="12">
        <f t="shared" si="54"/>
        <v>0</v>
      </c>
      <c r="M320" s="12">
        <f t="shared" si="54"/>
        <v>156</v>
      </c>
    </row>
    <row r="321" spans="1:13" ht="24.95" customHeight="1">
      <c r="A321" s="21" t="s">
        <v>77</v>
      </c>
      <c r="B321" s="24" t="s">
        <v>15</v>
      </c>
      <c r="C321" s="9" t="s">
        <v>16</v>
      </c>
      <c r="D321" s="12">
        <f>SUM(E321:M321)</f>
        <v>11</v>
      </c>
      <c r="E321" s="3">
        <f>[1]AlFujairah!D327</f>
        <v>0</v>
      </c>
      <c r="F321" s="3">
        <f>[1]RAK!D327</f>
        <v>0</v>
      </c>
      <c r="G321" s="3">
        <f>[1]UAQ!D327</f>
        <v>2</v>
      </c>
      <c r="H321" s="3">
        <f>[1]Ajman!D327</f>
        <v>5</v>
      </c>
      <c r="I321" s="3">
        <f>[1]Sharjah!D327</f>
        <v>3</v>
      </c>
      <c r="J321" s="3">
        <f>[1]Dubai!D327</f>
        <v>0</v>
      </c>
      <c r="K321" s="3">
        <f>[1]العين!D322</f>
        <v>0</v>
      </c>
      <c r="L321" s="3">
        <f>[1]الغربية!D322</f>
        <v>0</v>
      </c>
      <c r="M321" s="3">
        <f>[1]AD!D327</f>
        <v>1</v>
      </c>
    </row>
    <row r="322" spans="1:13" ht="24.95" customHeight="1">
      <c r="A322" s="21"/>
      <c r="B322" s="24"/>
      <c r="C322" s="9" t="s">
        <v>17</v>
      </c>
      <c r="D322" s="12">
        <f>SUM(E322:M322)</f>
        <v>1</v>
      </c>
      <c r="E322" s="3">
        <f>[1]AlFujairah!D328</f>
        <v>0</v>
      </c>
      <c r="F322" s="3">
        <f>[1]RAK!D328</f>
        <v>0</v>
      </c>
      <c r="G322" s="3">
        <f>[1]UAQ!D328</f>
        <v>0</v>
      </c>
      <c r="H322" s="3">
        <f>[1]Ajman!D328</f>
        <v>0</v>
      </c>
      <c r="I322" s="3">
        <f>[1]Sharjah!D328</f>
        <v>0</v>
      </c>
      <c r="J322" s="3">
        <f>[1]Dubai!D328</f>
        <v>1</v>
      </c>
      <c r="K322" s="3">
        <f>[1]العين!D323</f>
        <v>0</v>
      </c>
      <c r="L322" s="3">
        <f>[1]الغربية!D323</f>
        <v>0</v>
      </c>
      <c r="M322" s="3">
        <f>[1]AD!D328</f>
        <v>0</v>
      </c>
    </row>
    <row r="323" spans="1:13" ht="24.95" customHeight="1">
      <c r="A323" s="21"/>
      <c r="B323" s="22" t="s">
        <v>52</v>
      </c>
      <c r="C323" s="9" t="s">
        <v>16</v>
      </c>
      <c r="D323" s="12">
        <f>SUM(E323:M323)</f>
        <v>83</v>
      </c>
      <c r="E323" s="3">
        <f>[1]AlFujairah!D329</f>
        <v>3</v>
      </c>
      <c r="F323" s="3">
        <f>[1]RAK!D329</f>
        <v>12</v>
      </c>
      <c r="G323" s="3">
        <f>[1]UAQ!D329</f>
        <v>10</v>
      </c>
      <c r="H323" s="3">
        <f>[1]Ajman!D329</f>
        <v>34</v>
      </c>
      <c r="I323" s="3">
        <f>[1]Sharjah!D329</f>
        <v>14</v>
      </c>
      <c r="J323" s="3">
        <f>[1]Dubai!D329</f>
        <v>5</v>
      </c>
      <c r="K323" s="3">
        <f>[1]العين!D324</f>
        <v>0</v>
      </c>
      <c r="L323" s="3">
        <f>[1]الغربية!D324</f>
        <v>0</v>
      </c>
      <c r="M323" s="3">
        <f>[1]AD!D329</f>
        <v>5</v>
      </c>
    </row>
    <row r="324" spans="1:13" ht="24.95" customHeight="1">
      <c r="A324" s="21"/>
      <c r="B324" s="22"/>
      <c r="C324" s="9" t="s">
        <v>17</v>
      </c>
      <c r="D324" s="12">
        <f>SUM(E324:M324)</f>
        <v>9</v>
      </c>
      <c r="E324" s="3">
        <f>[1]AlFujairah!D330</f>
        <v>0</v>
      </c>
      <c r="F324" s="3">
        <f>[1]RAK!D330</f>
        <v>1</v>
      </c>
      <c r="G324" s="3">
        <f>[1]UAQ!D330</f>
        <v>0</v>
      </c>
      <c r="H324" s="3">
        <f>[1]Ajman!D330</f>
        <v>4</v>
      </c>
      <c r="I324" s="3">
        <f>[1]Sharjah!D330</f>
        <v>3</v>
      </c>
      <c r="J324" s="3">
        <f>[1]Dubai!D330</f>
        <v>1</v>
      </c>
      <c r="K324" s="3">
        <f>[1]العين!D325</f>
        <v>0</v>
      </c>
      <c r="L324" s="3">
        <f>[1]الغربية!D325</f>
        <v>0</v>
      </c>
      <c r="M324" s="3">
        <f>[1]AD!D330</f>
        <v>0</v>
      </c>
    </row>
    <row r="325" spans="1:13" ht="24.95" customHeight="1">
      <c r="A325" s="21"/>
      <c r="B325" s="23" t="s">
        <v>19</v>
      </c>
      <c r="C325" s="23"/>
      <c r="D325" s="12">
        <f t="shared" ref="D325:M325" si="55">SUM(D321:D324)</f>
        <v>104</v>
      </c>
      <c r="E325" s="12">
        <f t="shared" si="55"/>
        <v>3</v>
      </c>
      <c r="F325" s="12">
        <f t="shared" si="55"/>
        <v>13</v>
      </c>
      <c r="G325" s="12">
        <f t="shared" si="55"/>
        <v>12</v>
      </c>
      <c r="H325" s="12">
        <f t="shared" si="55"/>
        <v>43</v>
      </c>
      <c r="I325" s="12">
        <f t="shared" si="55"/>
        <v>20</v>
      </c>
      <c r="J325" s="12">
        <f t="shared" si="55"/>
        <v>7</v>
      </c>
      <c r="K325" s="12">
        <f t="shared" si="55"/>
        <v>0</v>
      </c>
      <c r="L325" s="12">
        <f t="shared" si="55"/>
        <v>0</v>
      </c>
      <c r="M325" s="12">
        <f t="shared" si="55"/>
        <v>6</v>
      </c>
    </row>
    <row r="326" spans="1:13" ht="24.95" customHeight="1">
      <c r="A326" s="21" t="s">
        <v>78</v>
      </c>
      <c r="B326" s="24" t="s">
        <v>15</v>
      </c>
      <c r="C326" s="9" t="s">
        <v>16</v>
      </c>
      <c r="D326" s="12">
        <f>SUM(E326:M326)</f>
        <v>35</v>
      </c>
      <c r="E326" s="3">
        <f>[1]AlFujairah!D332</f>
        <v>7</v>
      </c>
      <c r="F326" s="3">
        <f>[1]RAK!D332</f>
        <v>2</v>
      </c>
      <c r="G326" s="3">
        <f>[1]UAQ!D332</f>
        <v>3</v>
      </c>
      <c r="H326" s="3">
        <f>[1]Ajman!D332</f>
        <v>2</v>
      </c>
      <c r="I326" s="3">
        <f>[1]Sharjah!D332</f>
        <v>10</v>
      </c>
      <c r="J326" s="3">
        <f>[1]Dubai!D332</f>
        <v>3</v>
      </c>
      <c r="K326" s="3">
        <f>[1]العين!D327</f>
        <v>0</v>
      </c>
      <c r="L326" s="3">
        <f>[1]الغربية!D327</f>
        <v>0</v>
      </c>
      <c r="M326" s="3">
        <f>[1]AD!D332</f>
        <v>8</v>
      </c>
    </row>
    <row r="327" spans="1:13" ht="24.95" customHeight="1">
      <c r="A327" s="21"/>
      <c r="B327" s="24"/>
      <c r="C327" s="9" t="s">
        <v>17</v>
      </c>
      <c r="D327" s="12">
        <f>SUM(E327:M327)</f>
        <v>10</v>
      </c>
      <c r="E327" s="3">
        <f>[1]AlFujairah!D333</f>
        <v>1</v>
      </c>
      <c r="F327" s="3">
        <f>[1]RAK!D333</f>
        <v>0</v>
      </c>
      <c r="G327" s="3">
        <f>[1]UAQ!D333</f>
        <v>1</v>
      </c>
      <c r="H327" s="3">
        <f>[1]Ajman!D333</f>
        <v>0</v>
      </c>
      <c r="I327" s="3">
        <f>[1]Sharjah!D333</f>
        <v>0</v>
      </c>
      <c r="J327" s="3">
        <f>[1]Dubai!D333</f>
        <v>2</v>
      </c>
      <c r="K327" s="3">
        <f>[1]العين!D328</f>
        <v>0</v>
      </c>
      <c r="L327" s="3">
        <f>[1]الغربية!D328</f>
        <v>0</v>
      </c>
      <c r="M327" s="3">
        <f>[1]AD!D333</f>
        <v>6</v>
      </c>
    </row>
    <row r="328" spans="1:13" ht="24.95" customHeight="1">
      <c r="A328" s="21"/>
      <c r="B328" s="22" t="s">
        <v>52</v>
      </c>
      <c r="C328" s="9" t="s">
        <v>16</v>
      </c>
      <c r="D328" s="12">
        <f>SUM(E328:M328)</f>
        <v>188</v>
      </c>
      <c r="E328" s="3">
        <f>[1]AlFujairah!D334</f>
        <v>19</v>
      </c>
      <c r="F328" s="3">
        <f>[1]RAK!D334</f>
        <v>18</v>
      </c>
      <c r="G328" s="3">
        <f>[1]UAQ!D334</f>
        <v>10</v>
      </c>
      <c r="H328" s="3">
        <f>[1]Ajman!D334</f>
        <v>5</v>
      </c>
      <c r="I328" s="3">
        <f>[1]Sharjah!D334</f>
        <v>59</v>
      </c>
      <c r="J328" s="3">
        <f>[1]Dubai!D334</f>
        <v>20</v>
      </c>
      <c r="K328" s="3">
        <f>[1]العين!D329</f>
        <v>0</v>
      </c>
      <c r="L328" s="3">
        <f>[1]الغربية!D329</f>
        <v>0</v>
      </c>
      <c r="M328" s="3">
        <f>[1]AD!D334</f>
        <v>57</v>
      </c>
    </row>
    <row r="329" spans="1:13" ht="24.95" customHeight="1">
      <c r="A329" s="21"/>
      <c r="B329" s="22"/>
      <c r="C329" s="9" t="s">
        <v>17</v>
      </c>
      <c r="D329" s="12">
        <f>SUM(E329:M329)</f>
        <v>23</v>
      </c>
      <c r="E329" s="3">
        <f>[1]AlFujairah!D335</f>
        <v>0</v>
      </c>
      <c r="F329" s="3">
        <f>[1]RAK!D335</f>
        <v>1</v>
      </c>
      <c r="G329" s="3">
        <f>[1]UAQ!D335</f>
        <v>0</v>
      </c>
      <c r="H329" s="3">
        <f>[1]Ajman!D335</f>
        <v>0</v>
      </c>
      <c r="I329" s="3">
        <f>[1]Sharjah!D335</f>
        <v>7</v>
      </c>
      <c r="J329" s="3">
        <f>[1]Dubai!D335</f>
        <v>6</v>
      </c>
      <c r="K329" s="3">
        <f>[1]العين!D330</f>
        <v>0</v>
      </c>
      <c r="L329" s="3">
        <f>[1]الغربية!D330</f>
        <v>0</v>
      </c>
      <c r="M329" s="3">
        <f>[1]AD!D335</f>
        <v>9</v>
      </c>
    </row>
    <row r="330" spans="1:13" ht="24.95" customHeight="1">
      <c r="A330" s="21"/>
      <c r="B330" s="23" t="s">
        <v>19</v>
      </c>
      <c r="C330" s="23"/>
      <c r="D330" s="12">
        <f t="shared" ref="D330:M330" si="56">SUM(D326:D329)</f>
        <v>256</v>
      </c>
      <c r="E330" s="12">
        <f t="shared" si="56"/>
        <v>27</v>
      </c>
      <c r="F330" s="12">
        <f t="shared" si="56"/>
        <v>21</v>
      </c>
      <c r="G330" s="12">
        <f t="shared" si="56"/>
        <v>14</v>
      </c>
      <c r="H330" s="12">
        <f t="shared" si="56"/>
        <v>7</v>
      </c>
      <c r="I330" s="12">
        <f t="shared" si="56"/>
        <v>76</v>
      </c>
      <c r="J330" s="12">
        <f t="shared" si="56"/>
        <v>31</v>
      </c>
      <c r="K330" s="12">
        <f t="shared" si="56"/>
        <v>0</v>
      </c>
      <c r="L330" s="12">
        <f t="shared" si="56"/>
        <v>0</v>
      </c>
      <c r="M330" s="12">
        <f t="shared" si="56"/>
        <v>80</v>
      </c>
    </row>
    <row r="331" spans="1:13" ht="24.95" customHeight="1">
      <c r="A331" s="21" t="s">
        <v>79</v>
      </c>
      <c r="B331" s="24" t="s">
        <v>15</v>
      </c>
      <c r="C331" s="9" t="s">
        <v>16</v>
      </c>
      <c r="D331" s="12">
        <f>SUM(E331:M331)</f>
        <v>10</v>
      </c>
      <c r="E331" s="3">
        <f>[1]AlFujairah!D337</f>
        <v>4</v>
      </c>
      <c r="F331" s="3">
        <f>[1]RAK!D337</f>
        <v>0</v>
      </c>
      <c r="G331" s="3">
        <f>[1]UAQ!D337</f>
        <v>0</v>
      </c>
      <c r="H331" s="3">
        <f>[1]Ajman!D337</f>
        <v>4</v>
      </c>
      <c r="I331" s="3">
        <f>[1]Sharjah!D337</f>
        <v>1</v>
      </c>
      <c r="J331" s="3">
        <f>[1]Dubai!D337</f>
        <v>1</v>
      </c>
      <c r="K331" s="3">
        <f>[1]العين!D332</f>
        <v>0</v>
      </c>
      <c r="L331" s="3">
        <f>[1]الغربية!D332</f>
        <v>0</v>
      </c>
      <c r="M331" s="3">
        <f>[1]AD!D337</f>
        <v>0</v>
      </c>
    </row>
    <row r="332" spans="1:13" ht="24.95" customHeight="1">
      <c r="A332" s="21"/>
      <c r="B332" s="24"/>
      <c r="C332" s="9" t="s">
        <v>17</v>
      </c>
      <c r="D332" s="12">
        <f>SUM(E332:M332)</f>
        <v>8</v>
      </c>
      <c r="E332" s="3">
        <f>[1]AlFujairah!D338</f>
        <v>4</v>
      </c>
      <c r="F332" s="3">
        <f>[1]RAK!D338</f>
        <v>0</v>
      </c>
      <c r="G332" s="3">
        <f>[1]UAQ!D338</f>
        <v>0</v>
      </c>
      <c r="H332" s="3">
        <f>[1]Ajman!D338</f>
        <v>1</v>
      </c>
      <c r="I332" s="3">
        <f>[1]Sharjah!D338</f>
        <v>1</v>
      </c>
      <c r="J332" s="3">
        <f>[1]Dubai!D338</f>
        <v>0</v>
      </c>
      <c r="K332" s="3">
        <f>[1]العين!D333</f>
        <v>0</v>
      </c>
      <c r="L332" s="3">
        <f>[1]الغربية!D333</f>
        <v>0</v>
      </c>
      <c r="M332" s="3">
        <f>[1]AD!D338</f>
        <v>2</v>
      </c>
    </row>
    <row r="333" spans="1:13" ht="24.95" customHeight="1">
      <c r="A333" s="21"/>
      <c r="B333" s="22" t="s">
        <v>52</v>
      </c>
      <c r="C333" s="9" t="s">
        <v>16</v>
      </c>
      <c r="D333" s="12">
        <f>SUM(E333:M333)</f>
        <v>14</v>
      </c>
      <c r="E333" s="3">
        <f>[1]AlFujairah!D339</f>
        <v>4</v>
      </c>
      <c r="F333" s="3">
        <f>[1]RAK!D339</f>
        <v>0</v>
      </c>
      <c r="G333" s="3">
        <f>[1]UAQ!D339</f>
        <v>2</v>
      </c>
      <c r="H333" s="3">
        <f>[1]Ajman!D339</f>
        <v>6</v>
      </c>
      <c r="I333" s="3">
        <f>[1]Sharjah!D339</f>
        <v>0</v>
      </c>
      <c r="J333" s="3">
        <f>[1]Dubai!D339</f>
        <v>2</v>
      </c>
      <c r="K333" s="3">
        <f>[1]العين!D334</f>
        <v>0</v>
      </c>
      <c r="L333" s="3">
        <f>[1]الغربية!D334</f>
        <v>0</v>
      </c>
      <c r="M333" s="3">
        <f>[1]AD!D339</f>
        <v>0</v>
      </c>
    </row>
    <row r="334" spans="1:13" ht="24.95" customHeight="1">
      <c r="A334" s="21"/>
      <c r="B334" s="22"/>
      <c r="C334" s="9" t="s">
        <v>17</v>
      </c>
      <c r="D334" s="12">
        <f>SUM(E334:M334)</f>
        <v>2</v>
      </c>
      <c r="E334" s="3">
        <f>[1]AlFujairah!D340</f>
        <v>0</v>
      </c>
      <c r="F334" s="3">
        <f>[1]RAK!D340</f>
        <v>0</v>
      </c>
      <c r="G334" s="3">
        <f>[1]UAQ!D340</f>
        <v>0</v>
      </c>
      <c r="H334" s="3">
        <f>[1]Ajman!D340</f>
        <v>1</v>
      </c>
      <c r="I334" s="3">
        <f>[1]Sharjah!D340</f>
        <v>1</v>
      </c>
      <c r="J334" s="3">
        <f>[1]Dubai!D340</f>
        <v>0</v>
      </c>
      <c r="K334" s="3">
        <f>[1]العين!D335</f>
        <v>0</v>
      </c>
      <c r="L334" s="3">
        <f>[1]الغربية!D335</f>
        <v>0</v>
      </c>
      <c r="M334" s="3">
        <f>[1]AD!D340</f>
        <v>0</v>
      </c>
    </row>
    <row r="335" spans="1:13" ht="24.95" customHeight="1">
      <c r="A335" s="21"/>
      <c r="B335" s="23" t="s">
        <v>19</v>
      </c>
      <c r="C335" s="23"/>
      <c r="D335" s="12">
        <f t="shared" ref="D335:M335" si="57">SUM(D331:D334)</f>
        <v>34</v>
      </c>
      <c r="E335" s="12">
        <f t="shared" si="57"/>
        <v>12</v>
      </c>
      <c r="F335" s="12">
        <f t="shared" si="57"/>
        <v>0</v>
      </c>
      <c r="G335" s="12">
        <f t="shared" si="57"/>
        <v>2</v>
      </c>
      <c r="H335" s="12">
        <f t="shared" si="57"/>
        <v>12</v>
      </c>
      <c r="I335" s="12">
        <f t="shared" si="57"/>
        <v>3</v>
      </c>
      <c r="J335" s="12">
        <f t="shared" si="57"/>
        <v>3</v>
      </c>
      <c r="K335" s="12">
        <f t="shared" si="57"/>
        <v>0</v>
      </c>
      <c r="L335" s="12">
        <f t="shared" si="57"/>
        <v>0</v>
      </c>
      <c r="M335" s="12">
        <f t="shared" si="57"/>
        <v>2</v>
      </c>
    </row>
    <row r="336" spans="1:13">
      <c r="A336" s="21" t="s">
        <v>80</v>
      </c>
      <c r="B336" s="24" t="s">
        <v>15</v>
      </c>
      <c r="C336" s="9" t="s">
        <v>16</v>
      </c>
      <c r="D336" s="12">
        <f>SUM(E336:M336)</f>
        <v>9</v>
      </c>
      <c r="E336" s="3">
        <f>[1]AlFujairah!D342</f>
        <v>3</v>
      </c>
      <c r="F336" s="3">
        <f>[1]RAK!D342</f>
        <v>0</v>
      </c>
      <c r="G336" s="3">
        <f>[1]UAQ!D342</f>
        <v>0</v>
      </c>
      <c r="H336" s="3">
        <f>[1]Ajman!D342</f>
        <v>0</v>
      </c>
      <c r="I336" s="3">
        <f>[1]Sharjah!D342</f>
        <v>1</v>
      </c>
      <c r="J336" s="3">
        <f>[1]Dubai!D342</f>
        <v>0</v>
      </c>
      <c r="K336" s="3">
        <f>[1]العين!D337</f>
        <v>0</v>
      </c>
      <c r="L336" s="3">
        <f>[1]الغربية!D337</f>
        <v>0</v>
      </c>
      <c r="M336" s="3">
        <f>[1]AD!D342</f>
        <v>5</v>
      </c>
    </row>
    <row r="337" spans="1:13" ht="15.75" customHeight="1">
      <c r="A337" s="21"/>
      <c r="B337" s="24"/>
      <c r="C337" s="9" t="s">
        <v>17</v>
      </c>
      <c r="D337" s="12">
        <f>SUM(E337:M337)</f>
        <v>0</v>
      </c>
      <c r="E337" s="3">
        <f>[1]AlFujairah!D343</f>
        <v>0</v>
      </c>
      <c r="F337" s="3">
        <f>[1]RAK!D343</f>
        <v>0</v>
      </c>
      <c r="G337" s="3">
        <f>[1]UAQ!D343</f>
        <v>0</v>
      </c>
      <c r="H337" s="3">
        <f>[1]Ajman!D343</f>
        <v>0</v>
      </c>
      <c r="I337" s="3">
        <f>[1]Sharjah!D343</f>
        <v>0</v>
      </c>
      <c r="J337" s="3">
        <f>[1]Dubai!D343</f>
        <v>0</v>
      </c>
      <c r="K337" s="3">
        <f>[1]العين!D338</f>
        <v>0</v>
      </c>
      <c r="L337" s="3">
        <f>[1]الغربية!D338</f>
        <v>0</v>
      </c>
      <c r="M337" s="3">
        <f>[1]AD!D343</f>
        <v>0</v>
      </c>
    </row>
    <row r="338" spans="1:13" ht="15.75" customHeight="1">
      <c r="A338" s="21"/>
      <c r="B338" s="22" t="s">
        <v>52</v>
      </c>
      <c r="C338" s="9" t="s">
        <v>16</v>
      </c>
      <c r="D338" s="12">
        <f>SUM(E338:M338)</f>
        <v>25</v>
      </c>
      <c r="E338" s="3">
        <f>[1]AlFujairah!D344</f>
        <v>2</v>
      </c>
      <c r="F338" s="3">
        <f>[1]RAK!D344</f>
        <v>1</v>
      </c>
      <c r="G338" s="3">
        <f>[1]UAQ!D344</f>
        <v>0</v>
      </c>
      <c r="H338" s="3">
        <f>[1]Ajman!D344</f>
        <v>3</v>
      </c>
      <c r="I338" s="3">
        <f>[1]Sharjah!D344</f>
        <v>6</v>
      </c>
      <c r="J338" s="3">
        <f>[1]Dubai!D344</f>
        <v>4</v>
      </c>
      <c r="K338" s="3">
        <f>[1]العين!D339</f>
        <v>0</v>
      </c>
      <c r="L338" s="3">
        <f>[1]الغربية!D339</f>
        <v>0</v>
      </c>
      <c r="M338" s="3">
        <f>[1]AD!D344</f>
        <v>9</v>
      </c>
    </row>
    <row r="339" spans="1:13" ht="16.5" customHeight="1">
      <c r="A339" s="21"/>
      <c r="B339" s="22"/>
      <c r="C339" s="9" t="s">
        <v>17</v>
      </c>
      <c r="D339" s="12">
        <f>SUM(E339:M339)</f>
        <v>11</v>
      </c>
      <c r="E339" s="3">
        <f>[1]AlFujairah!D345</f>
        <v>0</v>
      </c>
      <c r="F339" s="3">
        <f>[1]RAK!D345</f>
        <v>0</v>
      </c>
      <c r="G339" s="3">
        <f>[1]UAQ!D345</f>
        <v>0</v>
      </c>
      <c r="H339" s="3">
        <f>[1]Ajman!D345</f>
        <v>0</v>
      </c>
      <c r="I339" s="3">
        <f>[1]Sharjah!D345</f>
        <v>3</v>
      </c>
      <c r="J339" s="3">
        <f>[1]Dubai!D345</f>
        <v>3</v>
      </c>
      <c r="K339" s="3">
        <f>[1]العين!D340</f>
        <v>0</v>
      </c>
      <c r="L339" s="3">
        <f>[1]الغربية!D340</f>
        <v>0</v>
      </c>
      <c r="M339" s="3">
        <f>[1]AD!D345</f>
        <v>5</v>
      </c>
    </row>
    <row r="340" spans="1:13" ht="35.1" customHeight="1">
      <c r="A340" s="21"/>
      <c r="B340" s="23" t="s">
        <v>19</v>
      </c>
      <c r="C340" s="23"/>
      <c r="D340" s="12">
        <f t="shared" ref="D340:M340" si="58">SUM(D336:D339)</f>
        <v>45</v>
      </c>
      <c r="E340" s="12">
        <f t="shared" si="58"/>
        <v>5</v>
      </c>
      <c r="F340" s="12">
        <f t="shared" si="58"/>
        <v>1</v>
      </c>
      <c r="G340" s="12">
        <f t="shared" si="58"/>
        <v>0</v>
      </c>
      <c r="H340" s="12">
        <f t="shared" si="58"/>
        <v>3</v>
      </c>
      <c r="I340" s="12">
        <f t="shared" si="58"/>
        <v>10</v>
      </c>
      <c r="J340" s="12">
        <f t="shared" si="58"/>
        <v>7</v>
      </c>
      <c r="K340" s="12">
        <f t="shared" si="58"/>
        <v>0</v>
      </c>
      <c r="L340" s="12">
        <f t="shared" si="58"/>
        <v>0</v>
      </c>
      <c r="M340" s="12">
        <f t="shared" si="58"/>
        <v>19</v>
      </c>
    </row>
    <row r="341" spans="1:13" ht="35.1" customHeight="1">
      <c r="A341" s="21" t="s">
        <v>81</v>
      </c>
      <c r="B341" s="24" t="s">
        <v>15</v>
      </c>
      <c r="C341" s="9" t="s">
        <v>16</v>
      </c>
      <c r="D341" s="2">
        <f>SUM(E341:M341)</f>
        <v>67</v>
      </c>
      <c r="E341" s="3">
        <f>[1]AlFujairah!D347</f>
        <v>2</v>
      </c>
      <c r="F341" s="3">
        <f>[1]RAK!D347</f>
        <v>1</v>
      </c>
      <c r="G341" s="3">
        <f>[1]UAQ!D347</f>
        <v>1</v>
      </c>
      <c r="H341" s="3">
        <f>[1]Ajman!D347</f>
        <v>2</v>
      </c>
      <c r="I341" s="3">
        <f>[1]Sharjah!D347</f>
        <v>7</v>
      </c>
      <c r="J341" s="3">
        <f>[1]Dubai!D347</f>
        <v>0</v>
      </c>
      <c r="K341" s="3">
        <f>[1]العين!D342</f>
        <v>0</v>
      </c>
      <c r="L341" s="3">
        <f>[1]الغربية!D342</f>
        <v>0</v>
      </c>
      <c r="M341" s="3">
        <f>[1]AD!D347</f>
        <v>54</v>
      </c>
    </row>
    <row r="342" spans="1:13" ht="35.1" customHeight="1">
      <c r="A342" s="21"/>
      <c r="B342" s="24"/>
      <c r="C342" s="9" t="s">
        <v>17</v>
      </c>
      <c r="D342" s="2">
        <f>SUM(E342:M342)</f>
        <v>22</v>
      </c>
      <c r="E342" s="3">
        <f>[1]AlFujairah!D348</f>
        <v>0</v>
      </c>
      <c r="F342" s="3">
        <f>[1]RAK!D348</f>
        <v>0</v>
      </c>
      <c r="G342" s="3">
        <f>[1]UAQ!D348</f>
        <v>0</v>
      </c>
      <c r="H342" s="3">
        <f>[1]Ajman!D348</f>
        <v>1</v>
      </c>
      <c r="I342" s="3">
        <f>[1]Sharjah!D348</f>
        <v>1</v>
      </c>
      <c r="J342" s="3">
        <f>[1]Dubai!D348</f>
        <v>0</v>
      </c>
      <c r="K342" s="3">
        <f>[1]العين!D343</f>
        <v>0</v>
      </c>
      <c r="L342" s="3">
        <f>[1]الغربية!D343</f>
        <v>0</v>
      </c>
      <c r="M342" s="3">
        <f>[1]AD!D348</f>
        <v>20</v>
      </c>
    </row>
    <row r="343" spans="1:13" ht="35.1" customHeight="1">
      <c r="A343" s="21"/>
      <c r="B343" s="22" t="s">
        <v>52</v>
      </c>
      <c r="C343" s="9" t="s">
        <v>16</v>
      </c>
      <c r="D343" s="2">
        <f>SUM(E343:M343)</f>
        <v>147</v>
      </c>
      <c r="E343" s="3">
        <f>[1]AlFujairah!D349</f>
        <v>0</v>
      </c>
      <c r="F343" s="3">
        <f>[1]RAK!D349</f>
        <v>1</v>
      </c>
      <c r="G343" s="3">
        <f>[1]UAQ!D349</f>
        <v>0</v>
      </c>
      <c r="H343" s="3">
        <f>[1]Ajman!D349</f>
        <v>9</v>
      </c>
      <c r="I343" s="3">
        <f>[1]Sharjah!D349</f>
        <v>18</v>
      </c>
      <c r="J343" s="3">
        <f>[1]Dubai!D349</f>
        <v>1</v>
      </c>
      <c r="K343" s="3">
        <f>[1]العين!D344</f>
        <v>0</v>
      </c>
      <c r="L343" s="3">
        <f>[1]الغربية!D344</f>
        <v>0</v>
      </c>
      <c r="M343" s="3">
        <f>[1]AD!D349</f>
        <v>118</v>
      </c>
    </row>
    <row r="344" spans="1:13" ht="35.1" customHeight="1">
      <c r="A344" s="21"/>
      <c r="B344" s="22"/>
      <c r="C344" s="9" t="s">
        <v>17</v>
      </c>
      <c r="D344" s="2">
        <f>SUM(E344:M344)</f>
        <v>31</v>
      </c>
      <c r="E344" s="3">
        <f>[1]AlFujairah!D350</f>
        <v>0</v>
      </c>
      <c r="F344" s="3">
        <f>[1]RAK!D350</f>
        <v>0</v>
      </c>
      <c r="G344" s="3">
        <f>[1]UAQ!D350</f>
        <v>0</v>
      </c>
      <c r="H344" s="3">
        <f>[1]Ajman!D350</f>
        <v>2</v>
      </c>
      <c r="I344" s="3">
        <f>[1]Sharjah!D350</f>
        <v>5</v>
      </c>
      <c r="J344" s="3">
        <f>[1]Dubai!D350</f>
        <v>2</v>
      </c>
      <c r="K344" s="3">
        <f>[1]العين!D345</f>
        <v>0</v>
      </c>
      <c r="L344" s="3">
        <f>[1]الغربية!D345</f>
        <v>0</v>
      </c>
      <c r="M344" s="3">
        <f>[1]AD!D350</f>
        <v>22</v>
      </c>
    </row>
    <row r="345" spans="1:13" ht="35.1" customHeight="1">
      <c r="A345" s="21"/>
      <c r="B345" s="23" t="s">
        <v>82</v>
      </c>
      <c r="C345" s="23"/>
      <c r="D345" s="12">
        <f t="shared" ref="D345:M345" si="59">SUM(D341:D344)</f>
        <v>267</v>
      </c>
      <c r="E345" s="12">
        <f t="shared" si="59"/>
        <v>2</v>
      </c>
      <c r="F345" s="12">
        <f t="shared" si="59"/>
        <v>2</v>
      </c>
      <c r="G345" s="12">
        <f t="shared" si="59"/>
        <v>1</v>
      </c>
      <c r="H345" s="12">
        <f t="shared" si="59"/>
        <v>14</v>
      </c>
      <c r="I345" s="12">
        <f t="shared" si="59"/>
        <v>31</v>
      </c>
      <c r="J345" s="12">
        <f t="shared" si="59"/>
        <v>3</v>
      </c>
      <c r="K345" s="12">
        <f t="shared" si="59"/>
        <v>0</v>
      </c>
      <c r="L345" s="12">
        <f t="shared" si="59"/>
        <v>0</v>
      </c>
      <c r="M345" s="12">
        <f t="shared" si="59"/>
        <v>214</v>
      </c>
    </row>
    <row r="346" spans="1:13" ht="35.1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4"/>
      <c r="K346" s="4"/>
      <c r="L346" s="4"/>
      <c r="M346" s="4"/>
    </row>
    <row r="347" spans="1:13" ht="35.1" customHeight="1">
      <c r="A347" s="31" t="s">
        <v>83</v>
      </c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</row>
    <row r="348" spans="1:13" ht="35.1" customHeight="1">
      <c r="A348" s="31" t="s">
        <v>94</v>
      </c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</row>
    <row r="349" spans="1:13" ht="35.1" customHeight="1">
      <c r="A349" s="33" t="s">
        <v>1</v>
      </c>
      <c r="B349" s="19" t="s">
        <v>2</v>
      </c>
      <c r="C349" s="19" t="s">
        <v>3</v>
      </c>
      <c r="D349" s="23" t="s">
        <v>97</v>
      </c>
      <c r="E349" s="23"/>
      <c r="F349" s="23"/>
      <c r="G349" s="23"/>
      <c r="H349" s="23"/>
      <c r="I349" s="23"/>
      <c r="J349" s="23"/>
      <c r="K349" s="23"/>
      <c r="L349" s="23"/>
      <c r="M349" s="23"/>
    </row>
    <row r="350" spans="1:13" ht="35.1" customHeight="1">
      <c r="A350" s="33"/>
      <c r="B350" s="19"/>
      <c r="C350" s="19"/>
      <c r="D350" s="12" t="s">
        <v>4</v>
      </c>
      <c r="E350" s="12" t="s">
        <v>5</v>
      </c>
      <c r="F350" s="12" t="s">
        <v>6</v>
      </c>
      <c r="G350" s="12" t="s">
        <v>7</v>
      </c>
      <c r="H350" s="12" t="s">
        <v>8</v>
      </c>
      <c r="I350" s="12" t="s">
        <v>9</v>
      </c>
      <c r="J350" s="12" t="s">
        <v>10</v>
      </c>
      <c r="K350" s="12" t="s">
        <v>11</v>
      </c>
      <c r="L350" s="12" t="s">
        <v>12</v>
      </c>
      <c r="M350" s="12" t="s">
        <v>13</v>
      </c>
    </row>
    <row r="351" spans="1:13" ht="35.1" customHeight="1">
      <c r="A351" s="21" t="s">
        <v>84</v>
      </c>
      <c r="B351" s="43" t="s">
        <v>15</v>
      </c>
      <c r="C351" s="6" t="s">
        <v>16</v>
      </c>
      <c r="D351" s="12">
        <f>SUM(E351:M351)</f>
        <v>9</v>
      </c>
      <c r="E351" s="3">
        <f>[1]AlFujairah!D359</f>
        <v>0</v>
      </c>
      <c r="F351" s="3">
        <f>[1]RAK!D359</f>
        <v>0</v>
      </c>
      <c r="G351" s="3">
        <f>[1]UAQ!D359</f>
        <v>0</v>
      </c>
      <c r="H351" s="3">
        <f>[1]Ajman!D359</f>
        <v>0</v>
      </c>
      <c r="I351" s="3">
        <f>[1]Sharjah!D359</f>
        <v>0</v>
      </c>
      <c r="J351" s="3">
        <f>[1]Dubai!D359</f>
        <v>0</v>
      </c>
      <c r="K351" s="3">
        <f>[1]العين!D354</f>
        <v>0</v>
      </c>
      <c r="L351" s="3">
        <f>[1]الغربية!D354</f>
        <v>0</v>
      </c>
      <c r="M351" s="3">
        <f>[1]AD!D359</f>
        <v>9</v>
      </c>
    </row>
    <row r="352" spans="1:13" ht="35.1" customHeight="1">
      <c r="A352" s="21"/>
      <c r="B352" s="43"/>
      <c r="C352" s="6" t="s">
        <v>17</v>
      </c>
      <c r="D352" s="12">
        <f>SUM(E352:M352)</f>
        <v>1</v>
      </c>
      <c r="E352" s="3">
        <f>[1]AlFujairah!D360</f>
        <v>0</v>
      </c>
      <c r="F352" s="3">
        <f>[1]RAK!D360</f>
        <v>0</v>
      </c>
      <c r="G352" s="3">
        <f>[1]UAQ!D360</f>
        <v>0</v>
      </c>
      <c r="H352" s="3">
        <f>[1]Ajman!D360</f>
        <v>0</v>
      </c>
      <c r="I352" s="3">
        <f>[1]Sharjah!D360</f>
        <v>0</v>
      </c>
      <c r="J352" s="3">
        <f>[1]Dubai!D360</f>
        <v>0</v>
      </c>
      <c r="K352" s="3">
        <f>[1]العين!D355</f>
        <v>0</v>
      </c>
      <c r="L352" s="3">
        <f>[1]الغربية!D355</f>
        <v>0</v>
      </c>
      <c r="M352" s="3">
        <f>[1]AD!D360</f>
        <v>1</v>
      </c>
    </row>
    <row r="353" spans="1:13" ht="35.1" customHeight="1">
      <c r="A353" s="21"/>
      <c r="B353" s="42" t="s">
        <v>52</v>
      </c>
      <c r="C353" s="6" t="s">
        <v>16</v>
      </c>
      <c r="D353" s="12">
        <f>SUM(E353:M353)</f>
        <v>1</v>
      </c>
      <c r="E353" s="3">
        <f>[1]AlFujairah!D361</f>
        <v>0</v>
      </c>
      <c r="F353" s="3">
        <f>[1]RAK!D361</f>
        <v>0</v>
      </c>
      <c r="G353" s="3">
        <f>[1]UAQ!D361</f>
        <v>1</v>
      </c>
      <c r="H353" s="3">
        <f>[1]Ajman!D361</f>
        <v>0</v>
      </c>
      <c r="I353" s="3">
        <f>[1]Sharjah!D361</f>
        <v>0</v>
      </c>
      <c r="J353" s="3">
        <f>[1]Dubai!D361</f>
        <v>0</v>
      </c>
      <c r="K353" s="3">
        <f>[1]العين!D356</f>
        <v>0</v>
      </c>
      <c r="L353" s="3">
        <f>[1]الغربية!D356</f>
        <v>0</v>
      </c>
      <c r="M353" s="3">
        <f>[1]AD!D361</f>
        <v>0</v>
      </c>
    </row>
    <row r="354" spans="1:13" ht="35.1" customHeight="1">
      <c r="A354" s="21"/>
      <c r="B354" s="42"/>
      <c r="C354" s="6" t="s">
        <v>17</v>
      </c>
      <c r="D354" s="12">
        <f>SUM(E354:M354)</f>
        <v>0</v>
      </c>
      <c r="E354" s="3">
        <f>[1]AlFujairah!D362</f>
        <v>0</v>
      </c>
      <c r="F354" s="3">
        <f>[1]RAK!D362</f>
        <v>0</v>
      </c>
      <c r="G354" s="3">
        <f>[1]UAQ!D362</f>
        <v>0</v>
      </c>
      <c r="H354" s="3">
        <f>[1]Ajman!D362</f>
        <v>0</v>
      </c>
      <c r="I354" s="3">
        <f>[1]Sharjah!D362</f>
        <v>0</v>
      </c>
      <c r="J354" s="3">
        <f>[1]Dubai!D362</f>
        <v>0</v>
      </c>
      <c r="K354" s="3">
        <f>[1]العين!D357</f>
        <v>0</v>
      </c>
      <c r="L354" s="3">
        <f>[1]الغربية!D357</f>
        <v>0</v>
      </c>
      <c r="M354" s="3">
        <f>[1]AD!D362</f>
        <v>0</v>
      </c>
    </row>
    <row r="355" spans="1:13" ht="35.1" customHeight="1">
      <c r="A355" s="21"/>
      <c r="B355" s="23" t="s">
        <v>82</v>
      </c>
      <c r="C355" s="23"/>
      <c r="D355" s="12">
        <f t="shared" ref="D355:M355" si="60">SUM(D351:D354)</f>
        <v>11</v>
      </c>
      <c r="E355" s="12">
        <f t="shared" si="60"/>
        <v>0</v>
      </c>
      <c r="F355" s="12">
        <f t="shared" si="60"/>
        <v>0</v>
      </c>
      <c r="G355" s="12">
        <f t="shared" si="60"/>
        <v>1</v>
      </c>
      <c r="H355" s="12">
        <f t="shared" si="60"/>
        <v>0</v>
      </c>
      <c r="I355" s="12">
        <f t="shared" si="60"/>
        <v>0</v>
      </c>
      <c r="J355" s="12">
        <f t="shared" si="60"/>
        <v>0</v>
      </c>
      <c r="K355" s="12">
        <f t="shared" si="60"/>
        <v>0</v>
      </c>
      <c r="L355" s="12">
        <f t="shared" si="60"/>
        <v>0</v>
      </c>
      <c r="M355" s="12">
        <f t="shared" si="60"/>
        <v>10</v>
      </c>
    </row>
    <row r="356" spans="1:13" ht="35.1" customHeight="1">
      <c r="A356" s="44" t="s">
        <v>85</v>
      </c>
      <c r="B356" s="38" t="s">
        <v>15</v>
      </c>
      <c r="C356" s="8" t="s">
        <v>16</v>
      </c>
      <c r="D356" s="12">
        <f t="shared" ref="D356:D361" si="61">SUM(E356:M356)</f>
        <v>67</v>
      </c>
      <c r="E356" s="3">
        <f>[1]AlFujairah!D364</f>
        <v>7</v>
      </c>
      <c r="F356" s="3">
        <f>[1]RAK!D364</f>
        <v>11</v>
      </c>
      <c r="G356" s="3">
        <f>[1]UAQ!D364</f>
        <v>0</v>
      </c>
      <c r="H356" s="3">
        <f>[1]Ajman!D364</f>
        <v>0</v>
      </c>
      <c r="I356" s="3">
        <f>[1]Sharjah!D364</f>
        <v>3</v>
      </c>
      <c r="J356" s="3">
        <f>[1]Dubai!D364</f>
        <v>46</v>
      </c>
      <c r="K356" s="3">
        <f>[1]العين!D354</f>
        <v>0</v>
      </c>
      <c r="L356" s="3">
        <f>[1]الغربية!D354</f>
        <v>0</v>
      </c>
      <c r="M356" s="3">
        <f>[1]AD!D364</f>
        <v>0</v>
      </c>
    </row>
    <row r="357" spans="1:13" ht="35.1" customHeight="1">
      <c r="A357" s="45"/>
      <c r="B357" s="39"/>
      <c r="C357" s="8" t="s">
        <v>17</v>
      </c>
      <c r="D357" s="12">
        <f t="shared" si="61"/>
        <v>50</v>
      </c>
      <c r="E357" s="3">
        <f>[1]AlFujairah!D365</f>
        <v>5</v>
      </c>
      <c r="F357" s="3">
        <f>[1]RAK!D365</f>
        <v>4</v>
      </c>
      <c r="G357" s="3">
        <f>[1]UAQ!D365</f>
        <v>0</v>
      </c>
      <c r="H357" s="3">
        <f>[1]Ajman!D365</f>
        <v>0</v>
      </c>
      <c r="I357" s="3">
        <f>[1]Sharjah!D365</f>
        <v>2</v>
      </c>
      <c r="J357" s="3">
        <f>[1]Dubai!D365</f>
        <v>39</v>
      </c>
      <c r="K357" s="3">
        <f>[1]العين!D355</f>
        <v>0</v>
      </c>
      <c r="L357" s="3">
        <f>[1]الغربية!D355</f>
        <v>0</v>
      </c>
      <c r="M357" s="3">
        <f>[1]AD!D365</f>
        <v>0</v>
      </c>
    </row>
    <row r="358" spans="1:13" ht="35.1" customHeight="1">
      <c r="A358" s="45"/>
      <c r="B358" s="40" t="s">
        <v>86</v>
      </c>
      <c r="C358" s="8" t="s">
        <v>16</v>
      </c>
      <c r="D358" s="12">
        <f t="shared" si="61"/>
        <v>1000</v>
      </c>
      <c r="E358" s="3">
        <f>[1]AlFujairah!D366</f>
        <v>28</v>
      </c>
      <c r="F358" s="3">
        <f>[1]RAK!D366</f>
        <v>14</v>
      </c>
      <c r="G358" s="3">
        <f>[1]UAQ!D366</f>
        <v>0</v>
      </c>
      <c r="H358" s="3">
        <f>[1]Ajman!D366</f>
        <v>0</v>
      </c>
      <c r="I358" s="3">
        <f>[1]Sharjah!D366</f>
        <v>22</v>
      </c>
      <c r="J358" s="3">
        <f>[1]Dubai!D366</f>
        <v>936</v>
      </c>
      <c r="K358" s="3">
        <f>[1]العين!D356</f>
        <v>0</v>
      </c>
      <c r="L358" s="3">
        <f>[1]الغربية!D356</f>
        <v>0</v>
      </c>
      <c r="M358" s="3">
        <f>[1]AD!D366</f>
        <v>0</v>
      </c>
    </row>
    <row r="359" spans="1:13">
      <c r="A359" s="45"/>
      <c r="B359" s="41"/>
      <c r="C359" s="8" t="s">
        <v>17</v>
      </c>
      <c r="D359" s="12">
        <f t="shared" si="61"/>
        <v>191</v>
      </c>
      <c r="E359" s="3">
        <f>[1]AlFujairah!D367</f>
        <v>5</v>
      </c>
      <c r="F359" s="3">
        <f>[1]RAK!D367</f>
        <v>0</v>
      </c>
      <c r="G359" s="3">
        <f>[1]UAQ!D367</f>
        <v>0</v>
      </c>
      <c r="H359" s="3">
        <f>[1]Ajman!D367</f>
        <v>0</v>
      </c>
      <c r="I359" s="3">
        <f>[1]Sharjah!D367</f>
        <v>3</v>
      </c>
      <c r="J359" s="3">
        <f>[1]Dubai!D367</f>
        <v>183</v>
      </c>
      <c r="K359" s="3">
        <f>[1]العين!D357</f>
        <v>0</v>
      </c>
      <c r="L359" s="3">
        <f>[1]الغربية!D357</f>
        <v>0</v>
      </c>
      <c r="M359" s="3">
        <f>[1]AD!D367</f>
        <v>0</v>
      </c>
    </row>
    <row r="360" spans="1:13">
      <c r="A360" s="45"/>
      <c r="B360" s="38" t="s">
        <v>49</v>
      </c>
      <c r="C360" s="8" t="s">
        <v>16</v>
      </c>
      <c r="D360" s="12">
        <f t="shared" si="61"/>
        <v>0</v>
      </c>
      <c r="E360" s="3">
        <f>[1]AlFujairah!D368</f>
        <v>0</v>
      </c>
      <c r="F360" s="3">
        <f>[1]RAK!D368</f>
        <v>0</v>
      </c>
      <c r="G360" s="3">
        <f>[1]UAQ!D368</f>
        <v>0</v>
      </c>
      <c r="H360" s="3">
        <f>[1]Ajman!D368</f>
        <v>0</v>
      </c>
      <c r="I360" s="3">
        <f>[1]Sharjah!D368</f>
        <v>0</v>
      </c>
      <c r="J360" s="3">
        <f>[1]Dubai!D368</f>
        <v>0</v>
      </c>
      <c r="K360" s="3">
        <f>[1]العين!D358</f>
        <v>0</v>
      </c>
      <c r="L360" s="3">
        <f>[1]الغربية!D358</f>
        <v>0</v>
      </c>
      <c r="M360" s="3">
        <f>[1]AD!D368</f>
        <v>0</v>
      </c>
    </row>
    <row r="361" spans="1:13">
      <c r="A361" s="45"/>
      <c r="B361" s="39"/>
      <c r="C361" s="8" t="s">
        <v>17</v>
      </c>
      <c r="D361" s="12">
        <f t="shared" si="61"/>
        <v>0</v>
      </c>
      <c r="E361" s="3">
        <f>[1]AlFujairah!D369</f>
        <v>0</v>
      </c>
      <c r="F361" s="3">
        <f>[1]RAK!D369</f>
        <v>0</v>
      </c>
      <c r="G361" s="3">
        <f>[1]UAQ!D369</f>
        <v>0</v>
      </c>
      <c r="H361" s="3">
        <f>[1]Ajman!D369</f>
        <v>0</v>
      </c>
      <c r="I361" s="3">
        <f>[1]Sharjah!D369</f>
        <v>0</v>
      </c>
      <c r="J361" s="3">
        <f>[1]Dubai!D369</f>
        <v>0</v>
      </c>
      <c r="K361" s="3">
        <f>[1]العين!D359</f>
        <v>0</v>
      </c>
      <c r="L361" s="3">
        <f>[1]الغربية!D359</f>
        <v>0</v>
      </c>
      <c r="M361" s="3">
        <f>[1]AD!D369</f>
        <v>0</v>
      </c>
    </row>
    <row r="362" spans="1:13">
      <c r="A362" s="46"/>
      <c r="B362" s="23" t="s">
        <v>82</v>
      </c>
      <c r="C362" s="23"/>
      <c r="D362" s="12">
        <f t="shared" ref="D362:M362" si="62">SUM(D356:D361)</f>
        <v>1308</v>
      </c>
      <c r="E362" s="12">
        <f t="shared" si="62"/>
        <v>45</v>
      </c>
      <c r="F362" s="12">
        <f t="shared" si="62"/>
        <v>29</v>
      </c>
      <c r="G362" s="12">
        <f t="shared" si="62"/>
        <v>0</v>
      </c>
      <c r="H362" s="12">
        <f t="shared" si="62"/>
        <v>0</v>
      </c>
      <c r="I362" s="12">
        <f t="shared" si="62"/>
        <v>30</v>
      </c>
      <c r="J362" s="12">
        <f t="shared" si="62"/>
        <v>1204</v>
      </c>
      <c r="K362" s="12">
        <f t="shared" si="62"/>
        <v>0</v>
      </c>
      <c r="L362" s="12">
        <f t="shared" si="62"/>
        <v>0</v>
      </c>
      <c r="M362" s="12">
        <f t="shared" si="62"/>
        <v>0</v>
      </c>
    </row>
    <row r="363" spans="1:13" ht="35.1" customHeight="1">
      <c r="A363" s="47" t="s">
        <v>19</v>
      </c>
      <c r="B363" s="24" t="s">
        <v>15</v>
      </c>
      <c r="C363" s="7" t="s">
        <v>16</v>
      </c>
      <c r="D363" s="12">
        <f t="shared" ref="D363:M363" si="63">D15+D20+D25+D30+D35+D40+D50+D55+D60+D65+D70+D75+D80+D90+D95+D100+D105+D110+D115+D120+D125+D135+D140+D145+D150+D155+D160+D166+D176+D181+D186+D191+D197+D202+D207+D217+D222+D227+D232+D237+D242+D247+D267+D272+D277+D282+D287+D293+D306+D311+D316+D321+D326+D331+D336+D341+D351+D356+D262+D252</f>
        <v>1423</v>
      </c>
      <c r="E363" s="3">
        <f t="shared" si="63"/>
        <v>74</v>
      </c>
      <c r="F363" s="3">
        <f t="shared" si="63"/>
        <v>147</v>
      </c>
      <c r="G363" s="3">
        <f t="shared" si="63"/>
        <v>33</v>
      </c>
      <c r="H363" s="3">
        <f t="shared" si="63"/>
        <v>42</v>
      </c>
      <c r="I363" s="3">
        <f t="shared" si="63"/>
        <v>172</v>
      </c>
      <c r="J363" s="3">
        <f t="shared" si="63"/>
        <v>244</v>
      </c>
      <c r="K363" s="3">
        <f t="shared" si="63"/>
        <v>0</v>
      </c>
      <c r="L363" s="3">
        <f t="shared" si="63"/>
        <v>0</v>
      </c>
      <c r="M363" s="3">
        <f t="shared" si="63"/>
        <v>711</v>
      </c>
    </row>
    <row r="364" spans="1:13" ht="35.1" customHeight="1">
      <c r="A364" s="48"/>
      <c r="B364" s="24"/>
      <c r="C364" s="7" t="s">
        <v>17</v>
      </c>
      <c r="D364" s="12">
        <f t="shared" ref="D364:M364" si="64">D16+D21+D26+D31+D36+D41+D51+D56+D61+D66+D71+D76+D81+D91+D96+D101+D106+D111+D116+D121+D126+D136+D141+D146+D151+D156+D161+D167+D177+D182+D187+D192+D198+D203+D208+D218+D223+D228+D233+D238+D243+D248+D268+D273+D278+D283+D288+D294+D307+D312+D317+D322+D327+D332+D337+D342+D352+D357+D263+D253</f>
        <v>974</v>
      </c>
      <c r="E364" s="3">
        <f t="shared" si="64"/>
        <v>43</v>
      </c>
      <c r="F364" s="3">
        <f t="shared" si="64"/>
        <v>120</v>
      </c>
      <c r="G364" s="3">
        <f t="shared" si="64"/>
        <v>19</v>
      </c>
      <c r="H364" s="3">
        <f t="shared" si="64"/>
        <v>19</v>
      </c>
      <c r="I364" s="3">
        <f t="shared" si="64"/>
        <v>116</v>
      </c>
      <c r="J364" s="3">
        <f t="shared" si="64"/>
        <v>210</v>
      </c>
      <c r="K364" s="3">
        <f t="shared" si="64"/>
        <v>0</v>
      </c>
      <c r="L364" s="3">
        <f t="shared" si="64"/>
        <v>0</v>
      </c>
      <c r="M364" s="3">
        <f t="shared" si="64"/>
        <v>447</v>
      </c>
    </row>
    <row r="365" spans="1:13" ht="35.1" customHeight="1">
      <c r="A365" s="48"/>
      <c r="B365" s="24"/>
      <c r="C365" s="7" t="s">
        <v>49</v>
      </c>
      <c r="D365" s="12">
        <f>SUM(E365:M365)</f>
        <v>0</v>
      </c>
      <c r="E365" s="3">
        <f>[1]AlFujairah!D373</f>
        <v>0</v>
      </c>
      <c r="F365" s="3">
        <f>[1]RAK!D373</f>
        <v>0</v>
      </c>
      <c r="G365" s="3">
        <f>[1]UAQ!D373</f>
        <v>0</v>
      </c>
      <c r="H365" s="3">
        <f>[1]Ajman!D373</f>
        <v>0</v>
      </c>
      <c r="I365" s="3">
        <f>[1]Sharjah!D373</f>
        <v>0</v>
      </c>
      <c r="J365" s="3">
        <f>[1]Dubai!D373</f>
        <v>0</v>
      </c>
      <c r="K365" s="3">
        <f>[1]العين!D363</f>
        <v>0</v>
      </c>
      <c r="L365" s="3">
        <f>[1]الغربية!D363</f>
        <v>0</v>
      </c>
      <c r="M365" s="3">
        <f>[1]AD!D373</f>
        <v>0</v>
      </c>
    </row>
    <row r="366" spans="1:13" ht="30" customHeight="1">
      <c r="A366" s="48"/>
      <c r="B366" s="23" t="s">
        <v>87</v>
      </c>
      <c r="C366" s="23"/>
      <c r="D366" s="12">
        <f t="shared" ref="D366:M366" si="65">SUM(D363:D365)</f>
        <v>2397</v>
      </c>
      <c r="E366" s="12">
        <f t="shared" si="65"/>
        <v>117</v>
      </c>
      <c r="F366" s="12">
        <f t="shared" si="65"/>
        <v>267</v>
      </c>
      <c r="G366" s="12">
        <f t="shared" si="65"/>
        <v>52</v>
      </c>
      <c r="H366" s="12">
        <f t="shared" si="65"/>
        <v>61</v>
      </c>
      <c r="I366" s="12">
        <f t="shared" si="65"/>
        <v>288</v>
      </c>
      <c r="J366" s="12">
        <f t="shared" si="65"/>
        <v>454</v>
      </c>
      <c r="K366" s="12">
        <f t="shared" si="65"/>
        <v>0</v>
      </c>
      <c r="L366" s="12">
        <f t="shared" si="65"/>
        <v>0</v>
      </c>
      <c r="M366" s="12">
        <f t="shared" si="65"/>
        <v>1158</v>
      </c>
    </row>
    <row r="367" spans="1:13" ht="30" customHeight="1">
      <c r="A367" s="48"/>
      <c r="B367" s="22" t="s">
        <v>86</v>
      </c>
      <c r="C367" s="8" t="s">
        <v>16</v>
      </c>
      <c r="D367" s="12">
        <f t="shared" ref="D367:M367" si="66">SUM(D17+D22+D27+D32+D37+D42+D52+D57+D62+D67+D72+D77+D82+D92+D97+D102+D107+D112+D117+D122+D127+D137+D142+D147+D152+D157+D163+D168+D178+D183+D188+D194+D199+D204+D209+D219+D224+D229+D234+D239+D244+D249+D269+D274+D279+D284+D290+D296+D308+D313+D318+D323+D328+D333+D338+D343+D353+D358+D254+D264)</f>
        <v>4807</v>
      </c>
      <c r="E367" s="3">
        <f t="shared" si="66"/>
        <v>116</v>
      </c>
      <c r="F367" s="3">
        <f t="shared" si="66"/>
        <v>247</v>
      </c>
      <c r="G367" s="3">
        <f t="shared" si="66"/>
        <v>96</v>
      </c>
      <c r="H367" s="3">
        <f t="shared" si="66"/>
        <v>358</v>
      </c>
      <c r="I367" s="3">
        <f t="shared" si="66"/>
        <v>900</v>
      </c>
      <c r="J367" s="3">
        <f t="shared" si="66"/>
        <v>1595</v>
      </c>
      <c r="K367" s="3">
        <f t="shared" si="66"/>
        <v>0</v>
      </c>
      <c r="L367" s="3">
        <f t="shared" si="66"/>
        <v>0</v>
      </c>
      <c r="M367" s="3">
        <f t="shared" si="66"/>
        <v>1495</v>
      </c>
    </row>
    <row r="368" spans="1:13" ht="30" customHeight="1">
      <c r="A368" s="48"/>
      <c r="B368" s="22"/>
      <c r="C368" s="8" t="s">
        <v>17</v>
      </c>
      <c r="D368" s="12">
        <f t="shared" ref="D368:M368" si="67">SUM(D18+D23+D28+D33+D38+D43+D53+D58+D63+D68+D73+D78+D83+D93+D98+D103+D108+D113+D118+D123+D128+D138+D143+D148+D153+D158+D164+D169+D179+D184+D189+D195+D200+D205+D210+D220+D225+D230+D235+D240+D245+D250+D270+D275+D280+D285+D291+D297+D309+D314+D319+D324+D329+D334+D339+D344+D354+D359+D255+D265)</f>
        <v>1580</v>
      </c>
      <c r="E368" s="3">
        <f t="shared" si="67"/>
        <v>18</v>
      </c>
      <c r="F368" s="3">
        <f t="shared" si="67"/>
        <v>51</v>
      </c>
      <c r="G368" s="3">
        <f t="shared" si="67"/>
        <v>12</v>
      </c>
      <c r="H368" s="3">
        <f t="shared" si="67"/>
        <v>106</v>
      </c>
      <c r="I368" s="3">
        <f t="shared" si="67"/>
        <v>291</v>
      </c>
      <c r="J368" s="3">
        <f t="shared" si="67"/>
        <v>550</v>
      </c>
      <c r="K368" s="3">
        <f t="shared" si="67"/>
        <v>0</v>
      </c>
      <c r="L368" s="3">
        <f t="shared" si="67"/>
        <v>0</v>
      </c>
      <c r="M368" s="3">
        <f t="shared" si="67"/>
        <v>552</v>
      </c>
    </row>
    <row r="369" spans="1:13" ht="30" customHeight="1">
      <c r="A369" s="48"/>
      <c r="B369" s="23" t="s">
        <v>88</v>
      </c>
      <c r="C369" s="23"/>
      <c r="D369" s="12">
        <f t="shared" ref="D369:M369" si="68">SUM(D367:D368)</f>
        <v>6387</v>
      </c>
      <c r="E369" s="12">
        <f t="shared" si="68"/>
        <v>134</v>
      </c>
      <c r="F369" s="12">
        <f t="shared" si="68"/>
        <v>298</v>
      </c>
      <c r="G369" s="12">
        <f t="shared" si="68"/>
        <v>108</v>
      </c>
      <c r="H369" s="12">
        <f t="shared" si="68"/>
        <v>464</v>
      </c>
      <c r="I369" s="12">
        <f t="shared" si="68"/>
        <v>1191</v>
      </c>
      <c r="J369" s="12">
        <f t="shared" si="68"/>
        <v>2145</v>
      </c>
      <c r="K369" s="12">
        <f t="shared" si="68"/>
        <v>0</v>
      </c>
      <c r="L369" s="12">
        <f t="shared" si="68"/>
        <v>0</v>
      </c>
      <c r="M369" s="12">
        <f t="shared" si="68"/>
        <v>2047</v>
      </c>
    </row>
    <row r="370" spans="1:13" ht="30" customHeight="1">
      <c r="A370" s="48"/>
      <c r="B370" s="22" t="s">
        <v>89</v>
      </c>
      <c r="C370" s="7" t="s">
        <v>16</v>
      </c>
      <c r="D370" s="12">
        <f t="shared" ref="D370:M370" si="69">D360</f>
        <v>0</v>
      </c>
      <c r="E370" s="14">
        <f t="shared" si="69"/>
        <v>0</v>
      </c>
      <c r="F370" s="14">
        <f t="shared" si="69"/>
        <v>0</v>
      </c>
      <c r="G370" s="14">
        <f t="shared" si="69"/>
        <v>0</v>
      </c>
      <c r="H370" s="14">
        <f t="shared" si="69"/>
        <v>0</v>
      </c>
      <c r="I370" s="14">
        <f t="shared" si="69"/>
        <v>0</v>
      </c>
      <c r="J370" s="14">
        <f t="shared" si="69"/>
        <v>0</v>
      </c>
      <c r="K370" s="14">
        <f t="shared" si="69"/>
        <v>0</v>
      </c>
      <c r="L370" s="14">
        <f t="shared" si="69"/>
        <v>0</v>
      </c>
      <c r="M370" s="14">
        <f t="shared" si="69"/>
        <v>0</v>
      </c>
    </row>
    <row r="371" spans="1:13" ht="30" customHeight="1">
      <c r="A371" s="48"/>
      <c r="B371" s="22"/>
      <c r="C371" s="7" t="s">
        <v>17</v>
      </c>
      <c r="D371" s="12">
        <f t="shared" ref="D371:M371" si="70">D361</f>
        <v>0</v>
      </c>
      <c r="E371" s="14">
        <f t="shared" si="70"/>
        <v>0</v>
      </c>
      <c r="F371" s="14">
        <f t="shared" si="70"/>
        <v>0</v>
      </c>
      <c r="G371" s="14">
        <f t="shared" si="70"/>
        <v>0</v>
      </c>
      <c r="H371" s="14">
        <f t="shared" si="70"/>
        <v>0</v>
      </c>
      <c r="I371" s="14">
        <f t="shared" si="70"/>
        <v>0</v>
      </c>
      <c r="J371" s="14">
        <f t="shared" si="70"/>
        <v>0</v>
      </c>
      <c r="K371" s="14">
        <f t="shared" si="70"/>
        <v>0</v>
      </c>
      <c r="L371" s="14">
        <f t="shared" si="70"/>
        <v>0</v>
      </c>
      <c r="M371" s="14">
        <f t="shared" si="70"/>
        <v>0</v>
      </c>
    </row>
    <row r="372" spans="1:13" ht="30" customHeight="1">
      <c r="A372" s="48"/>
      <c r="B372" s="23" t="s">
        <v>88</v>
      </c>
      <c r="C372" s="23"/>
      <c r="D372" s="12">
        <f t="shared" ref="D372:M372" si="71">D370+D371</f>
        <v>0</v>
      </c>
      <c r="E372" s="12">
        <f t="shared" si="71"/>
        <v>0</v>
      </c>
      <c r="F372" s="12">
        <f t="shared" si="71"/>
        <v>0</v>
      </c>
      <c r="G372" s="12">
        <f t="shared" si="71"/>
        <v>0</v>
      </c>
      <c r="H372" s="12">
        <f t="shared" si="71"/>
        <v>0</v>
      </c>
      <c r="I372" s="12">
        <f t="shared" si="71"/>
        <v>0</v>
      </c>
      <c r="J372" s="12">
        <f t="shared" si="71"/>
        <v>0</v>
      </c>
      <c r="K372" s="12">
        <f t="shared" si="71"/>
        <v>0</v>
      </c>
      <c r="L372" s="12">
        <f t="shared" si="71"/>
        <v>0</v>
      </c>
      <c r="M372" s="12">
        <f t="shared" si="71"/>
        <v>0</v>
      </c>
    </row>
    <row r="373" spans="1:13" ht="30" customHeight="1">
      <c r="A373" s="49"/>
      <c r="B373" s="23" t="s">
        <v>90</v>
      </c>
      <c r="C373" s="23"/>
      <c r="D373" s="12">
        <f t="shared" ref="D373:M373" si="72">D366++D369+D372</f>
        <v>8784</v>
      </c>
      <c r="E373" s="12">
        <f t="shared" si="72"/>
        <v>251</v>
      </c>
      <c r="F373" s="12">
        <f t="shared" si="72"/>
        <v>565</v>
      </c>
      <c r="G373" s="12">
        <f t="shared" si="72"/>
        <v>160</v>
      </c>
      <c r="H373" s="12">
        <f t="shared" si="72"/>
        <v>525</v>
      </c>
      <c r="I373" s="12">
        <f t="shared" si="72"/>
        <v>1479</v>
      </c>
      <c r="J373" s="12">
        <f t="shared" si="72"/>
        <v>2599</v>
      </c>
      <c r="K373" s="12">
        <f t="shared" si="72"/>
        <v>0</v>
      </c>
      <c r="L373" s="12">
        <f t="shared" si="72"/>
        <v>0</v>
      </c>
      <c r="M373" s="12">
        <f t="shared" si="72"/>
        <v>3205</v>
      </c>
    </row>
    <row r="374" spans="1:13" ht="30" customHeight="1">
      <c r="A374" s="25"/>
      <c r="B374" s="25"/>
      <c r="C374" s="25"/>
      <c r="D374" s="25"/>
      <c r="E374" s="25"/>
      <c r="F374" s="25"/>
      <c r="G374" s="25"/>
      <c r="H374" s="25"/>
      <c r="I374" s="25"/>
    </row>
  </sheetData>
  <mergeCells count="291">
    <mergeCell ref="A10:M10"/>
    <mergeCell ref="A1:M9"/>
    <mergeCell ref="A374:I374"/>
    <mergeCell ref="B369:C369"/>
    <mergeCell ref="B370:B371"/>
    <mergeCell ref="B372:C372"/>
    <mergeCell ref="A299:M301"/>
    <mergeCell ref="B356:B357"/>
    <mergeCell ref="B358:B359"/>
    <mergeCell ref="B360:B361"/>
    <mergeCell ref="B362:C362"/>
    <mergeCell ref="B353:B354"/>
    <mergeCell ref="B355:C355"/>
    <mergeCell ref="A351:A355"/>
    <mergeCell ref="B351:B352"/>
    <mergeCell ref="A356:A362"/>
    <mergeCell ref="A363:A373"/>
    <mergeCell ref="B363:B365"/>
    <mergeCell ref="B366:C366"/>
    <mergeCell ref="B367:B368"/>
    <mergeCell ref="B373:C373"/>
    <mergeCell ref="A341:A345"/>
    <mergeCell ref="B341:B342"/>
    <mergeCell ref="B343:B344"/>
    <mergeCell ref="B345:C345"/>
    <mergeCell ref="A346:I346"/>
    <mergeCell ref="A347:M347"/>
    <mergeCell ref="A348:M348"/>
    <mergeCell ref="A349:A350"/>
    <mergeCell ref="B349:B350"/>
    <mergeCell ref="C349:C350"/>
    <mergeCell ref="D349:M349"/>
    <mergeCell ref="A326:A330"/>
    <mergeCell ref="B326:B327"/>
    <mergeCell ref="B328:B329"/>
    <mergeCell ref="B330:C330"/>
    <mergeCell ref="A331:A335"/>
    <mergeCell ref="B331:B332"/>
    <mergeCell ref="B333:B334"/>
    <mergeCell ref="B335:C335"/>
    <mergeCell ref="A336:A340"/>
    <mergeCell ref="B336:B337"/>
    <mergeCell ref="B338:B339"/>
    <mergeCell ref="B340:C340"/>
    <mergeCell ref="A311:A315"/>
    <mergeCell ref="B311:B312"/>
    <mergeCell ref="B313:B314"/>
    <mergeCell ref="B315:C315"/>
    <mergeCell ref="A316:A320"/>
    <mergeCell ref="B316:B317"/>
    <mergeCell ref="B318:B319"/>
    <mergeCell ref="B320:C320"/>
    <mergeCell ref="A321:A325"/>
    <mergeCell ref="B321:B322"/>
    <mergeCell ref="B323:B324"/>
    <mergeCell ref="B325:C325"/>
    <mergeCell ref="A293:A298"/>
    <mergeCell ref="B293:B295"/>
    <mergeCell ref="B296:B297"/>
    <mergeCell ref="B298:C298"/>
    <mergeCell ref="A302:M302"/>
    <mergeCell ref="A303:M303"/>
    <mergeCell ref="A304:A306"/>
    <mergeCell ref="B304:B305"/>
    <mergeCell ref="C304:C305"/>
    <mergeCell ref="D304:M304"/>
    <mergeCell ref="B306:B307"/>
    <mergeCell ref="A307:A310"/>
    <mergeCell ref="B308:B309"/>
    <mergeCell ref="B310:C310"/>
    <mergeCell ref="A277:A281"/>
    <mergeCell ref="B277:B278"/>
    <mergeCell ref="B279:B280"/>
    <mergeCell ref="B281:C281"/>
    <mergeCell ref="A282:A286"/>
    <mergeCell ref="B282:B283"/>
    <mergeCell ref="B284:B285"/>
    <mergeCell ref="B286:C286"/>
    <mergeCell ref="A287:A292"/>
    <mergeCell ref="B287:B289"/>
    <mergeCell ref="B290:B291"/>
    <mergeCell ref="B292:C292"/>
    <mergeCell ref="A262:A266"/>
    <mergeCell ref="B262:B263"/>
    <mergeCell ref="B264:B265"/>
    <mergeCell ref="B266:C266"/>
    <mergeCell ref="A267:A271"/>
    <mergeCell ref="B267:B268"/>
    <mergeCell ref="B269:B270"/>
    <mergeCell ref="B271:C271"/>
    <mergeCell ref="A272:A276"/>
    <mergeCell ref="B272:B273"/>
    <mergeCell ref="B274:B275"/>
    <mergeCell ref="B276:C276"/>
    <mergeCell ref="A252:A256"/>
    <mergeCell ref="B252:B253"/>
    <mergeCell ref="B254:B255"/>
    <mergeCell ref="B256:C256"/>
    <mergeCell ref="A257:I257"/>
    <mergeCell ref="A258:M258"/>
    <mergeCell ref="A259:M259"/>
    <mergeCell ref="A260:A261"/>
    <mergeCell ref="B260:B261"/>
    <mergeCell ref="C260:C261"/>
    <mergeCell ref="D260:M260"/>
    <mergeCell ref="A237:A241"/>
    <mergeCell ref="B237:B238"/>
    <mergeCell ref="B239:B240"/>
    <mergeCell ref="B241:C241"/>
    <mergeCell ref="A242:A246"/>
    <mergeCell ref="B242:B243"/>
    <mergeCell ref="B244:B245"/>
    <mergeCell ref="B246:C246"/>
    <mergeCell ref="A247:A251"/>
    <mergeCell ref="B247:B248"/>
    <mergeCell ref="B249:B250"/>
    <mergeCell ref="B251:C251"/>
    <mergeCell ref="A222:A226"/>
    <mergeCell ref="B222:B223"/>
    <mergeCell ref="B224:B225"/>
    <mergeCell ref="B226:C226"/>
    <mergeCell ref="A227:A231"/>
    <mergeCell ref="B227:B228"/>
    <mergeCell ref="B229:B230"/>
    <mergeCell ref="B231:C231"/>
    <mergeCell ref="A232:A236"/>
    <mergeCell ref="B232:B233"/>
    <mergeCell ref="B234:B235"/>
    <mergeCell ref="B236:C236"/>
    <mergeCell ref="A213:M213"/>
    <mergeCell ref="A214:M214"/>
    <mergeCell ref="A215:A216"/>
    <mergeCell ref="B215:B216"/>
    <mergeCell ref="C215:C216"/>
    <mergeCell ref="D215:M215"/>
    <mergeCell ref="A217:A221"/>
    <mergeCell ref="B217:B218"/>
    <mergeCell ref="B219:B220"/>
    <mergeCell ref="B221:C221"/>
    <mergeCell ref="A197:A201"/>
    <mergeCell ref="B197:B198"/>
    <mergeCell ref="B199:B200"/>
    <mergeCell ref="B201:C201"/>
    <mergeCell ref="A202:A206"/>
    <mergeCell ref="B202:B203"/>
    <mergeCell ref="B204:B205"/>
    <mergeCell ref="B206:C206"/>
    <mergeCell ref="A207:A211"/>
    <mergeCell ref="B207:B208"/>
    <mergeCell ref="B209:B210"/>
    <mergeCell ref="B211:C211"/>
    <mergeCell ref="A181:A185"/>
    <mergeCell ref="B181:B182"/>
    <mergeCell ref="B183:B184"/>
    <mergeCell ref="B185:C185"/>
    <mergeCell ref="A186:A190"/>
    <mergeCell ref="B186:B187"/>
    <mergeCell ref="B188:B189"/>
    <mergeCell ref="B190:C190"/>
    <mergeCell ref="A191:A196"/>
    <mergeCell ref="B191:B193"/>
    <mergeCell ref="B194:B195"/>
    <mergeCell ref="B196:C196"/>
    <mergeCell ref="A171:I171"/>
    <mergeCell ref="A172:M172"/>
    <mergeCell ref="A173:M173"/>
    <mergeCell ref="A174:A175"/>
    <mergeCell ref="B174:B175"/>
    <mergeCell ref="C174:C175"/>
    <mergeCell ref="D174:M174"/>
    <mergeCell ref="A176:A180"/>
    <mergeCell ref="B176:B177"/>
    <mergeCell ref="B178:B179"/>
    <mergeCell ref="B180:C180"/>
    <mergeCell ref="A155:A159"/>
    <mergeCell ref="B155:B156"/>
    <mergeCell ref="B157:B158"/>
    <mergeCell ref="B159:C159"/>
    <mergeCell ref="A160:A165"/>
    <mergeCell ref="B160:B162"/>
    <mergeCell ref="B163:B164"/>
    <mergeCell ref="B165:C165"/>
    <mergeCell ref="A166:A170"/>
    <mergeCell ref="B166:B167"/>
    <mergeCell ref="B168:B169"/>
    <mergeCell ref="B170:C170"/>
    <mergeCell ref="A140:A144"/>
    <mergeCell ref="B140:B141"/>
    <mergeCell ref="B142:B143"/>
    <mergeCell ref="B144:C144"/>
    <mergeCell ref="A145:A149"/>
    <mergeCell ref="B145:B146"/>
    <mergeCell ref="B147:B148"/>
    <mergeCell ref="B149:C149"/>
    <mergeCell ref="A150:A154"/>
    <mergeCell ref="B150:B151"/>
    <mergeCell ref="B152:B153"/>
    <mergeCell ref="B154:C154"/>
    <mergeCell ref="A110:A114"/>
    <mergeCell ref="B110:B111"/>
    <mergeCell ref="B114:C114"/>
    <mergeCell ref="A115:A119"/>
    <mergeCell ref="B115:B116"/>
    <mergeCell ref="B119:C119"/>
    <mergeCell ref="A135:A139"/>
    <mergeCell ref="B135:B136"/>
    <mergeCell ref="B137:B138"/>
    <mergeCell ref="B139:C139"/>
    <mergeCell ref="A120:A124"/>
    <mergeCell ref="B120:B121"/>
    <mergeCell ref="B124:C124"/>
    <mergeCell ref="A125:A129"/>
    <mergeCell ref="B125:B126"/>
    <mergeCell ref="B129:C129"/>
    <mergeCell ref="A131:M131"/>
    <mergeCell ref="A132:M132"/>
    <mergeCell ref="A133:A134"/>
    <mergeCell ref="B133:B134"/>
    <mergeCell ref="C133:C134"/>
    <mergeCell ref="D133:M133"/>
    <mergeCell ref="A95:A99"/>
    <mergeCell ref="B95:B96"/>
    <mergeCell ref="B99:C99"/>
    <mergeCell ref="A100:A104"/>
    <mergeCell ref="B100:B101"/>
    <mergeCell ref="B104:C104"/>
    <mergeCell ref="A105:A109"/>
    <mergeCell ref="B105:B106"/>
    <mergeCell ref="B109:C109"/>
    <mergeCell ref="A85:I85"/>
    <mergeCell ref="A86:M86"/>
    <mergeCell ref="A87:M87"/>
    <mergeCell ref="A88:A89"/>
    <mergeCell ref="B88:B89"/>
    <mergeCell ref="C88:C89"/>
    <mergeCell ref="D88:M88"/>
    <mergeCell ref="A90:A94"/>
    <mergeCell ref="B90:B91"/>
    <mergeCell ref="B94:C94"/>
    <mergeCell ref="A70:A74"/>
    <mergeCell ref="B70:B71"/>
    <mergeCell ref="B74:C74"/>
    <mergeCell ref="A75:A79"/>
    <mergeCell ref="B75:B76"/>
    <mergeCell ref="B79:C79"/>
    <mergeCell ref="A80:A84"/>
    <mergeCell ref="B80:B81"/>
    <mergeCell ref="B84:C84"/>
    <mergeCell ref="A55:A59"/>
    <mergeCell ref="B55:B56"/>
    <mergeCell ref="B59:C59"/>
    <mergeCell ref="A60:A64"/>
    <mergeCell ref="B60:B61"/>
    <mergeCell ref="B64:C64"/>
    <mergeCell ref="A65:A69"/>
    <mergeCell ref="B65:B66"/>
    <mergeCell ref="B69:C69"/>
    <mergeCell ref="A50:A54"/>
    <mergeCell ref="B50:B51"/>
    <mergeCell ref="B54:C54"/>
    <mergeCell ref="A35:A39"/>
    <mergeCell ref="B35:B36"/>
    <mergeCell ref="B39:C39"/>
    <mergeCell ref="A40:A44"/>
    <mergeCell ref="B40:B41"/>
    <mergeCell ref="B44:C44"/>
    <mergeCell ref="A45:I45"/>
    <mergeCell ref="A46:M46"/>
    <mergeCell ref="A47:M47"/>
    <mergeCell ref="A48:A49"/>
    <mergeCell ref="B48:B49"/>
    <mergeCell ref="C48:C49"/>
    <mergeCell ref="D48:M48"/>
    <mergeCell ref="A20:A24"/>
    <mergeCell ref="B20:B21"/>
    <mergeCell ref="B24:C24"/>
    <mergeCell ref="A25:A29"/>
    <mergeCell ref="B25:B26"/>
    <mergeCell ref="B29:C29"/>
    <mergeCell ref="A30:A34"/>
    <mergeCell ref="B30:B31"/>
    <mergeCell ref="B34:C34"/>
    <mergeCell ref="A11:M11"/>
    <mergeCell ref="A12:M12"/>
    <mergeCell ref="A13:A14"/>
    <mergeCell ref="B13:B14"/>
    <mergeCell ref="C13:C14"/>
    <mergeCell ref="D13:M13"/>
    <mergeCell ref="A15:A19"/>
    <mergeCell ref="B15:B16"/>
    <mergeCell ref="B19:C19"/>
  </mergeCells>
  <pageMargins left="0.7" right="0.7" top="0.75" bottom="0.75" header="0.3" footer="0.3"/>
  <pageSetup scale="47" fitToHeight="0" orientation="portrait" r:id="rId1"/>
  <headerFooter>
    <oddFooter xml:space="preserve">&amp;R&amp;P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TWUZXU4UYYY7-944396957-36679</_dlc_DocId>
    <_dlc_DocIdUrl xmlns="a5cd8edf-193d-454e-be79-0a753d5be6e1">
      <Url>http://localhost/_layouts/15/DocIdRedir.aspx?ID=TWUZXU4UYYY7-944396957-36679</Url>
      <Description>TWUZXU4UYYY7-944396957-36679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7F510966-E33E-4F7B-8C3D-E9C332FC01CB}"/>
</file>

<file path=customXml/itemProps2.xml><?xml version="1.0" encoding="utf-8"?>
<ds:datastoreItem xmlns:ds="http://schemas.openxmlformats.org/officeDocument/2006/customXml" ds:itemID="{ED95144C-4A04-4B29-8C67-C7087530CEDC}"/>
</file>

<file path=customXml/itemProps3.xml><?xml version="1.0" encoding="utf-8"?>
<ds:datastoreItem xmlns:ds="http://schemas.openxmlformats.org/officeDocument/2006/customXml" ds:itemID="{0FB7ADBD-E565-47A3-90B5-D91875EB7123}"/>
</file>

<file path=customXml/itemProps4.xml><?xml version="1.0" encoding="utf-8"?>
<ds:datastoreItem xmlns:ds="http://schemas.openxmlformats.org/officeDocument/2006/customXml" ds:itemID="{73E8EEA4-D982-4F9C-B31E-927C71956D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    جدول12 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2020-11-28T16:39:05Z</cp:lastPrinted>
  <dcterms:created xsi:type="dcterms:W3CDTF">2020-11-22T08:29:37Z</dcterms:created>
  <dcterms:modified xsi:type="dcterms:W3CDTF">2020-12-28T15:49:31Z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080bd818-4322-4815-a157-dff68db9e2a0</vt:lpwstr>
  </property>
</Properties>
</file>